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83DBDAF4-0207-4C5D-82ED-FD16CDEF99B1}" xr6:coauthVersionLast="36" xr6:coauthVersionMax="36" xr10:uidLastSave="{00000000-0000-0000-0000-000000000000}"/>
  <bookViews>
    <workbookView showSheetTabs="0" xWindow="0" yWindow="0" windowWidth="20490" windowHeight="7155" xr2:uid="{00000000-000D-0000-FFFF-FFFF00000000}"/>
  </bookViews>
  <sheets>
    <sheet name="APP" sheetId="1" r:id="rId1"/>
  </sheets>
  <definedNames>
    <definedName name="_xlnm._FilterDatabase" localSheetId="0" hidden="1">APP!$A$32:$AA$427</definedName>
    <definedName name="_xlnm.Print_Area" localSheetId="0">APP!$A$1:$AA$445</definedName>
    <definedName name="_xlnm.Print_Titles" localSheetId="0">APP!$30:$31</definedName>
  </definedNames>
  <calcPr calcId="179021"/>
</workbook>
</file>

<file path=xl/calcChain.xml><?xml version="1.0" encoding="utf-8"?>
<calcChain xmlns="http://schemas.openxmlformats.org/spreadsheetml/2006/main">
  <c r="W427" i="1" l="1"/>
  <c r="X427" i="1" s="1"/>
  <c r="R427" i="1"/>
  <c r="S427" i="1" s="1"/>
  <c r="M427" i="1"/>
  <c r="N427" i="1" s="1"/>
  <c r="H427" i="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N346" i="1"/>
  <c r="M346" i="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S327" i="1"/>
  <c r="R327" i="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2" i="1"/>
  <c r="AA422"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26" i="1"/>
  <c r="AA426"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27" i="1"/>
  <c r="AA427"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27" i="1"/>
  <c r="Y224" i="1"/>
  <c r="AA224" i="1" s="1"/>
  <c r="Y225" i="1"/>
  <c r="AA225" i="1" s="1"/>
  <c r="Y297" i="1"/>
  <c r="AA297" i="1" s="1"/>
  <c r="Y314" i="1"/>
  <c r="AA314" i="1" s="1"/>
  <c r="Y344" i="1"/>
  <c r="AA344" i="1" s="1"/>
  <c r="Y355" i="1"/>
  <c r="AA355" i="1" s="1"/>
  <c r="Y375" i="1"/>
  <c r="AA375" i="1" s="1"/>
  <c r="Y398" i="1"/>
  <c r="AA398" i="1" s="1"/>
  <c r="Y408" i="1"/>
  <c r="AA408" i="1" s="1"/>
  <c r="Y421" i="1"/>
  <c r="AA421" i="1" s="1"/>
  <c r="Y214" i="1"/>
  <c r="AA214" i="1" s="1"/>
  <c r="I224" i="1"/>
  <c r="I225" i="1"/>
  <c r="Y260" i="1"/>
  <c r="AA260" i="1" s="1"/>
  <c r="Y307" i="1"/>
  <c r="AA307" i="1" s="1"/>
  <c r="I314" i="1"/>
  <c r="Y332" i="1"/>
  <c r="AA332" i="1" s="1"/>
  <c r="I375" i="1"/>
  <c r="I398" i="1"/>
  <c r="I408" i="1"/>
  <c r="Y411" i="1"/>
  <c r="AA411" i="1" s="1"/>
  <c r="I417" i="1"/>
  <c r="I421"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AA414" i="1" s="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25" i="1"/>
  <c r="AA425" i="1" s="1"/>
  <c r="Y319" i="1"/>
  <c r="AA319" i="1" s="1"/>
  <c r="Y374" i="1"/>
  <c r="AA374" i="1" s="1"/>
  <c r="Y381" i="1"/>
  <c r="AA381" i="1" s="1"/>
  <c r="Y382" i="1"/>
  <c r="AA382" i="1" s="1"/>
  <c r="Y402" i="1"/>
  <c r="AA402" i="1" s="1"/>
  <c r="Y423" i="1"/>
  <c r="AA423" i="1" s="1"/>
  <c r="Y378" i="1"/>
  <c r="AA378" i="1" s="1"/>
  <c r="Y401" i="1"/>
  <c r="AA401" i="1" s="1"/>
  <c r="Y383" i="1"/>
  <c r="AA383" i="1" s="1"/>
  <c r="Y391" i="1"/>
  <c r="AA391" i="1" s="1"/>
  <c r="Y399" i="1"/>
  <c r="AA399" i="1" s="1"/>
  <c r="Y407" i="1"/>
  <c r="AA407" i="1" s="1"/>
  <c r="Y416" i="1"/>
  <c r="AA416" i="1" s="1"/>
  <c r="Y420" i="1"/>
  <c r="AA420" i="1" s="1"/>
  <c r="Y424" i="1"/>
  <c r="AA424" i="1" s="1"/>
  <c r="Y326" i="1"/>
  <c r="AA326" i="1" s="1"/>
  <c r="Y334" i="1"/>
  <c r="AA334" i="1" s="1"/>
  <c r="Y348" i="1"/>
  <c r="AA348" i="1" s="1"/>
  <c r="Y357" i="1"/>
  <c r="AA357" i="1" s="1"/>
  <c r="Y429" i="1" l="1"/>
  <c r="Y430" i="1" s="1"/>
  <c r="Y432" i="1" l="1"/>
</calcChain>
</file>

<file path=xl/sharedStrings.xml><?xml version="1.0" encoding="utf-8"?>
<sst xmlns="http://schemas.openxmlformats.org/spreadsheetml/2006/main" count="1131" uniqueCount="830">
  <si>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</si>
  <si>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</si>
  <si>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</si>
  <si>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</si>
  <si>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</si>
  <si>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</si>
  <si>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</si>
  <si>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</si>
  <si>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</si>
  <si>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</si>
  <si>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</si>
  <si>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</si>
  <si>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</si>
  <si>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</si>
  <si>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</si>
  <si>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</si>
  <si>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</si>
  <si>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</si>
  <si>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</si>
  <si>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</si>
  <si>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</si>
  <si>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</si>
  <si>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</si>
  <si>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</si>
  <si>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</si>
  <si>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</si>
  <si>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</si>
  <si>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</si>
  <si>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</si>
  <si>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</si>
  <si>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</si>
  <si>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</si>
  <si>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</si>
  <si>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</si>
  <si>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</si>
  <si>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</si>
  <si>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</si>
  <si>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</si>
  <si>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</si>
  <si>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</si>
  <si>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</si>
  <si>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</si>
  <si>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</si>
  <si>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</si>
  <si>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</si>
  <si>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</si>
  <si>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</si>
  <si>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</si>
  <si>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</si>
  <si>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</si>
  <si>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</si>
  <si>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</si>
  <si>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</si>
  <si>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</si>
  <si>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</si>
  <si>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</si>
  <si>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</si>
  <si>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</si>
  <si>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</si>
  <si>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</si>
  <si>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</si>
  <si>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</si>
  <si>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</si>
  <si>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</si>
  <si>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</si>
  <si>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</si>
  <si>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</si>
  <si>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</si>
  <si>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</si>
  <si>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</si>
  <si>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</si>
  <si>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</si>
  <si>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</si>
  <si>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</si>
  <si>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</si>
  <si>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</si>
  <si>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</si>
  <si>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</si>
  <si>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</si>
  <si>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</si>
  <si>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</si>
  <si>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</si>
  <si>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</si>
  <si>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</si>
  <si>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</si>
  <si>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</si>
  <si>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</si>
  <si>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</si>
  <si>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</si>
  <si>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</si>
  <si>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</si>
  <si>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</si>
  <si>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</si>
  <si>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</si>
  <si>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</si>
  <si>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</si>
  <si>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</si>
  <si>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</si>
  <si>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</si>
  <si>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</si>
  <si>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</si>
  <si>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</si>
  <si>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</si>
  <si>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</si>
  <si>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</si>
  <si>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</si>
  <si>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</si>
  <si>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</si>
  <si>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</si>
  <si>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</si>
  <si>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</si>
  <si>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</si>
  <si>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</si>
  <si>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</si>
  <si>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</si>
  <si>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</si>
  <si>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</si>
  <si>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</si>
  <si>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</si>
  <si>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</si>
  <si>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</si>
  <si>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</si>
  <si>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</si>
  <si>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</si>
  <si>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</si>
  <si>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</si>
  <si>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</si>
  <si>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</si>
  <si>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</si>
  <si>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</si>
  <si>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</si>
  <si>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</si>
  <si>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</si>
  <si>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</si>
  <si>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</si>
  <si>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</si>
  <si>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</si>
  <si>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</si>
  <si>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</si>
  <si>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</si>
  <si>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</si>
  <si>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</si>
  <si>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</si>
  <si>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</si>
  <si>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</si>
  <si>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</si>
  <si>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</si>
  <si>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</si>
  <si>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</si>
  <si>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</si>
  <si>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</si>
  <si>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</si>
  <si>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</si>
  <si>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</si>
  <si>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</si>
  <si>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</si>
  <si>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</si>
  <si>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</si>
  <si>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</si>
  <si>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</si>
  <si>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</si>
  <si>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</si>
  <si>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</si>
  <si>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</si>
  <si>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</si>
  <si>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</si>
  <si>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</si>
  <si>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</si>
  <si>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</si>
  <si>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</si>
  <si>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</si>
  <si>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</si>
  <si>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</si>
  <si>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</si>
  <si>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</si>
  <si>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</si>
  <si>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</si>
  <si>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</si>
  <si>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</si>
  <si>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</si>
  <si>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</si>
  <si>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</si>
  <si>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</si>
  <si>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</si>
  <si>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</si>
  <si>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</si>
  <si>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</si>
  <si>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</si>
  <si>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</si>
  <si>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</si>
  <si>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</si>
  <si>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</si>
  <si>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</si>
  <si>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</si>
  <si>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</si>
  <si>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</si>
  <si>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</si>
  <si>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</si>
  <si>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</si>
  <si>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</si>
  <si>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</si>
  <si>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</si>
  <si>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</si>
  <si>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</si>
  <si>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</si>
  <si>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</si>
  <si>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</si>
  <si>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</si>
  <si>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</si>
  <si>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</si>
  <si>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</si>
  <si>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</si>
  <si>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</si>
  <si>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</si>
  <si>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</si>
  <si>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</si>
  <si>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</si>
  <si>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</si>
  <si>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</si>
  <si>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</si>
  <si>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</si>
  <si>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</si>
  <si>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</si>
  <si>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</si>
  <si>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</si>
  <si>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</si>
  <si>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</si>
  <si>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</si>
  <si>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</si>
  <si>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</si>
  <si>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</si>
  <si>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</si>
  <si>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</si>
  <si>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</si>
  <si>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</si>
  <si>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</si>
  <si>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</si>
  <si>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</si>
  <si>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</si>
  <si>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</si>
  <si>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</si>
  <si>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</si>
  <si>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</si>
  <si>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</si>
  <si>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</si>
  <si>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</si>
  <si>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</si>
  <si>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</si>
  <si>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</si>
  <si>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</si>
  <si>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</si>
  <si>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</si>
  <si>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</si>
  <si>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</si>
  <si>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</si>
  <si>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</si>
  <si>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</si>
  <si>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</si>
  <si>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</si>
  <si>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</si>
  <si>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</si>
  <si>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</si>
  <si>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</si>
  <si>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</si>
  <si>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</si>
  <si>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</si>
  <si>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</si>
  <si>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</si>
  <si>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</si>
  <si>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</si>
  <si>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</si>
  <si>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</si>
  <si>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</si>
  <si>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</si>
  <si>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</si>
  <si>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</si>
  <si>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</si>
  <si>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</si>
  <si>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</si>
  <si>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</si>
  <si>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</si>
  <si>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</si>
  <si>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</si>
  <si>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</si>
  <si>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</si>
  <si>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</si>
  <si>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</si>
  <si>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</si>
  <si>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</si>
  <si>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</si>
  <si>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</si>
  <si>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</si>
  <si>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</si>
  <si>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</si>
  <si>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</si>
  <si>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</si>
  <si>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</si>
  <si>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</si>
  <si>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</si>
  <si>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</si>
  <si>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</si>
  <si>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</si>
  <si>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</si>
  <si>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</si>
  <si>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</si>
  <si>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</si>
  <si>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</si>
  <si>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</si>
  <si>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</si>
  <si>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</si>
  <si>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</si>
  <si>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</si>
  <si>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</si>
  <si>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</si>
  <si>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</si>
  <si>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</si>
  <si>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</si>
  <si>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</si>
  <si>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</si>
  <si>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</si>
  <si>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</si>
  <si>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</si>
  <si>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</si>
  <si>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</si>
  <si>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</si>
  <si>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</si>
  <si>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</si>
  <si>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</si>
  <si>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</si>
  <si>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</si>
  <si>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</si>
  <si>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</si>
  <si>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</si>
  <si>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</si>
  <si>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</si>
  <si>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</si>
  <si>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</si>
  <si>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</si>
  <si>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</si>
  <si>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</si>
  <si>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</si>
  <si>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</si>
  <si>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</si>
  <si>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</si>
  <si>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</si>
  <si>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</si>
  <si>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</si>
  <si>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</si>
  <si>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</si>
  <si>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</si>
  <si>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</si>
  <si>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</si>
  <si>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</si>
  <si>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</si>
  <si>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</si>
  <si>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</si>
  <si>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</si>
  <si>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</si>
  <si>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</si>
  <si>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</si>
  <si>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</si>
  <si>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</si>
  <si>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</si>
  <si>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</si>
  <si>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</si>
  <si>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</si>
  <si>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</si>
  <si>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</si>
  <si>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</si>
  <si>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</si>
  <si>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</si>
  <si>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</si>
  <si>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</si>
  <si>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</si>
  <si>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</si>
  <si>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</si>
  <si>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</si>
  <si>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</si>
  <si>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</si>
  <si>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</si>
  <si>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</si>
  <si>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</si>
  <si>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</si>
  <si>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</si>
  <si>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</si>
  <si>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</si>
  <si>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</si>
  <si>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</si>
  <si>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</si>
  <si>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</si>
  <si>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</si>
  <si>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</si>
  <si>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</si>
  <si>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</si>
  <si>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</si>
  <si>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</si>
  <si>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</si>
  <si>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</si>
  <si>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</si>
  <si>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</si>
  <si>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</si>
  <si>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</si>
  <si>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</si>
  <si>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</si>
  <si>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</si>
  <si>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</si>
  <si>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</si>
  <si>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</si>
  <si>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</si>
  <si>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</si>
  <si>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</si>
  <si>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</si>
  <si>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</si>
  <si>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</si>
  <si>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</si>
  <si>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</si>
  <si>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</si>
  <si>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</si>
  <si>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</si>
  <si>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</si>
  <si>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</si>
  <si>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</si>
  <si>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</si>
  <si>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</si>
  <si>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</si>
  <si>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</si>
  <si>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</si>
  <si>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</si>
  <si>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</si>
  <si>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</si>
  <si>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</si>
  <si>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</si>
  <si>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</si>
  <si>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</si>
  <si>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</si>
  <si>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</si>
  <si>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</si>
  <si>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</si>
  <si>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</si>
  <si>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</si>
  <si>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</si>
  <si>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</si>
  <si>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</si>
  <si>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</si>
  <si>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</si>
  <si>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</si>
  <si>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</si>
  <si>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</si>
  <si>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</si>
  <si>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</si>
  <si>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</si>
  <si>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</si>
  <si>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</si>
  <si>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</si>
  <si>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</si>
  <si>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</si>
  <si>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</si>
  <si>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</si>
  <si>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</si>
  <si>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</si>
  <si>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</si>
  <si>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</si>
  <si>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</si>
  <si>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</si>
  <si>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</si>
  <si>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</si>
  <si>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</si>
  <si>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</si>
  <si>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</si>
  <si>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</si>
  <si>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</si>
  <si>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</si>
  <si>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</si>
  <si>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</si>
  <si>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</si>
  <si>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</si>
  <si>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</si>
  <si>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</si>
  <si>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</si>
  <si>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</si>
  <si>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</si>
  <si>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</si>
  <si>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</si>
  <si>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</si>
  <si>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</si>
  <si>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</si>
  <si>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</si>
  <si>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</si>
  <si>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</si>
  <si>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</si>
  <si>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</si>
  <si>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</si>
  <si>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</si>
  <si>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</si>
  <si>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</si>
  <si>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</si>
  <si>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</si>
  <si>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</si>
  <si>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</si>
  <si>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</si>
  <si>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</si>
  <si>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</si>
  <si>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</si>
  <si>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</si>
  <si>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</si>
  <si>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</si>
  <si>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</si>
  <si>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</si>
  <si>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</si>
  <si>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</si>
  <si>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</si>
  <si>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</si>
  <si>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</si>
  <si>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</si>
  <si>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</si>
  <si>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</si>
  <si>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</si>
  <si>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</si>
  <si>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</si>
  <si>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</si>
  <si>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</si>
  <si>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</si>
  <si>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</si>
  <si>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</si>
  <si>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</si>
  <si>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</si>
  <si>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</si>
  <si>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</si>
  <si>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</si>
  <si>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</si>
  <si>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</si>
  <si>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</si>
  <si>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</si>
  <si>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</si>
  <si>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</si>
  <si>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</si>
  <si>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</si>
  <si>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</si>
  <si>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</si>
  <si>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</si>
  <si>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</si>
  <si>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</si>
  <si>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</si>
  <si>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</si>
  <si>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</si>
  <si>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</si>
  <si>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</si>
  <si>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</si>
  <si>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</si>
  <si>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</si>
  <si>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</si>
  <si>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</si>
  <si>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</si>
  <si>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</si>
  <si>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</si>
  <si>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</si>
  <si>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</si>
  <si>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</si>
  <si>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</si>
  <si>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</si>
  <si>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</si>
  <si>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</si>
  <si>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</si>
  <si>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</si>
  <si>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</si>
  <si>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</si>
  <si>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</si>
  <si>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</si>
  <si>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</si>
  <si>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</si>
  <si>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</si>
  <si>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</si>
  <si>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</si>
  <si>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</si>
  <si>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</si>
  <si>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</si>
  <si>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</si>
  <si>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</si>
  <si>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</si>
  <si>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</si>
  <si>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</si>
  <si>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</si>
  <si>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</si>
  <si>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</si>
  <si>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</si>
  <si>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</si>
  <si>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</si>
  <si>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</si>
  <si>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</si>
  <si>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</si>
  <si>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</si>
  <si>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</si>
  <si>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</si>
  <si>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</si>
  <si>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</si>
  <si>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</si>
  <si>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</si>
  <si>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</si>
  <si>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</si>
  <si>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</si>
  <si>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</si>
  <si>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</si>
  <si>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</si>
  <si>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</si>
  <si>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</si>
  <si>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</si>
  <si>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</si>
  <si>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</si>
  <si>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</si>
  <si>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</si>
  <si>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</si>
  <si>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</si>
  <si>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</si>
  <si>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</si>
  <si>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</si>
  <si>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</si>
  <si>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</si>
  <si>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</si>
  <si>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</si>
  <si>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</si>
  <si>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</si>
  <si>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</si>
  <si>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</si>
  <si>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</si>
  <si>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</si>
  <si>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</si>
  <si>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</si>
  <si>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</si>
  <si>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</si>
  <si>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</si>
  <si>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</si>
  <si>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</si>
  <si>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</si>
  <si>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</si>
  <si>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</si>
  <si>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</si>
  <si>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</si>
  <si>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</si>
  <si>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</si>
  <si>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</si>
  <si>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</si>
  <si>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</si>
  <si>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</si>
  <si>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</si>
  <si>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</si>
  <si>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</si>
  <si>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</si>
  <si>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</si>
  <si>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</si>
  <si>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</si>
  <si>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</si>
  <si>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</si>
  <si>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</si>
  <si>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</si>
  <si>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</si>
  <si>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</si>
  <si>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</si>
  <si>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</si>
  <si>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</si>
  <si>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</si>
  <si>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</si>
  <si>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</si>
  <si>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</si>
  <si>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</si>
  <si>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</si>
  <si>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</si>
  <si>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</si>
  <si>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</si>
  <si>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</si>
  <si>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</si>
  <si>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</si>
  <si>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</si>
  <si>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</si>
  <si>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</si>
  <si>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</si>
  <si>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</si>
  <si>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</si>
  <si>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</si>
  <si>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</si>
  <si>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</si>
  <si>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</si>
  <si>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</si>
  <si>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</si>
  <si>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</si>
  <si>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</si>
  <si>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</si>
  <si>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</si>
  <si>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</si>
  <si>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</si>
  <si>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</si>
  <si>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</si>
  <si>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</si>
  <si>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</si>
  <si>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</si>
  <si>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</si>
  <si>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</si>
  <si>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</si>
  <si>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</si>
  <si>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</si>
  <si>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</si>
  <si>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</si>
  <si>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</si>
  <si>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</si>
  <si>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</si>
  <si>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</si>
  <si>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</si>
  <si>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</si>
  <si>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</si>
  <si>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</si>
  <si>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</si>
  <si>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</si>
  <si>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</si>
  <si>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</si>
  <si>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</si>
  <si>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</si>
  <si>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</si>
  <si>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</si>
  <si>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</si>
  <si>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</si>
  <si>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</si>
  <si>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</si>
  <si>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</si>
  <si>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</si>
  <si>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</si>
  <si>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</si>
  <si>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</si>
  <si>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</si>
  <si>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</si>
  <si>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</si>
  <si>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</si>
  <si>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</si>
  <si>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</si>
  <si>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</si>
  <si>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</si>
  <si>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</si>
  <si>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</si>
  <si>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</si>
  <si>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</si>
  <si>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</si>
  <si>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</si>
  <si>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</si>
  <si>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</si>
  <si>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</si>
  <si>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</si>
  <si>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</si>
  <si>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</si>
  <si>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</si>
  <si>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</si>
  <si>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</si>
  <si>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</si>
  <si>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</si>
  <si>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</si>
  <si>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</si>
  <si>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</si>
  <si>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</si>
  <si>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</si>
  <si>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</si>
  <si>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</si>
  <si>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</si>
  <si>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</si>
  <si>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</si>
  <si>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</si>
  <si>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</si>
  <si>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</si>
  <si>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</si>
  <si>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</si>
  <si>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</si>
  <si>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</si>
  <si>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</si>
  <si>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</si>
  <si>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</si>
  <si>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</si>
  <si>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</si>
  <si>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</si>
  <si>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</si>
  <si>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</si>
  <si>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</si>
  <si>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</si>
  <si>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</si>
  <si>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</si>
  <si>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</si>
  <si>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</si>
  <si>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</si>
  <si>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</si>
  <si>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</si>
  <si>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</si>
  <si>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</si>
  <si>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</si>
  <si>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</si>
  <si>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</si>
  <si>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</si>
  <si>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</si>
  <si>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</si>
  <si>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</si>
  <si>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</si>
  <si>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</si>
  <si>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</si>
  <si>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</si>
  <si>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</si>
  <si>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</si>
  <si>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</si>
  <si>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</si>
  <si>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</si>
  <si>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</si>
  <si>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</si>
  <si>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</si>
  <si>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</si>
  <si>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</si>
  <si>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</si>
  <si>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</si>
  <si>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</si>
  <si>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</si>
  <si>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</si>
  <si>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</si>
  <si>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</si>
  <si>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</si>
  <si>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</si>
  <si>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</si>
  <si>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</si>
  <si>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Date Prepared:____________________</t>
  </si>
  <si>
    <t>ROMBLON NATIONAL INSTITUTE OF TECHNOLOGY</t>
  </si>
  <si>
    <t>MIMAROPA</t>
  </si>
  <si>
    <t>POBLACION, ALCANTARA, ROMBLON</t>
  </si>
  <si>
    <t>ONIE F. GALICIA</t>
  </si>
  <si>
    <t>BAC CHAIRMAN</t>
  </si>
  <si>
    <t>ants@tesda.gov.ph</t>
  </si>
  <si>
    <t>0998-573-1845</t>
  </si>
  <si>
    <t>JENETTE G. FETALVERO</t>
  </si>
  <si>
    <t>APRIL JOY P. LOTA / MARIA ELENA G. GACA</t>
  </si>
  <si>
    <t>JERRY P. PAMINDALAN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</si>
</sst>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32"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209">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43"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43"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5"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445"/>
  <sheetViews>
    <sheetView showGridLines="0" tabSelected="1" topLeftCell="A317" zoomScale="66" zoomScaleNormal="66" workbookViewId="0">
      <selection activeCell="V449" sqref="V449"/>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179"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27" ht="18.75" customHeight="1" x14ac:dyDescent="0.2">
      <c r="A2" s="180" t="s">
        <v>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5" customHeight="1" x14ac:dyDescent="0.2">
      <c r="A3" s="181"/>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 customHeight="1" x14ac:dyDescent="0.2">
      <c r="A4" s="182" t="s">
        <v>2</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row>
    <row r="5" spans="1:27" ht="72" customHeight="1" x14ac:dyDescent="0.2">
      <c r="A5" s="183" t="s">
        <v>3</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row>
    <row r="6" spans="1:27" ht="15" customHeight="1" x14ac:dyDescent="0.2">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2">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
      <c r="A9" s="182" t="s">
        <v>4</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row>
    <row r="10" spans="1:27" ht="15" customHeight="1" x14ac:dyDescent="0.2">
      <c r="A10" s="121">
        <v>1</v>
      </c>
      <c r="B10" s="178" t="s">
        <v>5</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row>
    <row r="11" spans="1:27" ht="15" customHeight="1" x14ac:dyDescent="0.2">
      <c r="A11" s="121">
        <v>2</v>
      </c>
      <c r="B11" s="178" t="s">
        <v>6</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row>
    <row r="12" spans="1:27" ht="15" customHeight="1" x14ac:dyDescent="0.2">
      <c r="A12" s="121">
        <v>3</v>
      </c>
      <c r="B12" s="178" t="s">
        <v>7</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row>
    <row r="13" spans="1:27" ht="15" customHeight="1" x14ac:dyDescent="0.2">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
      <c r="A14" s="121">
        <v>5</v>
      </c>
      <c r="B14" s="178" t="s">
        <v>9</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row>
    <row r="15" spans="1:27" ht="15" x14ac:dyDescent="0.2">
      <c r="A15" s="121">
        <v>6</v>
      </c>
      <c r="B15" s="184" t="s">
        <v>10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row>
    <row r="16" spans="1:27" ht="35.25" customHeight="1" x14ac:dyDescent="0.2">
      <c r="A16" s="121">
        <v>7</v>
      </c>
      <c r="B16" s="184" t="s">
        <v>11</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ht="20.25" customHeight="1" x14ac:dyDescent="0.2">
      <c r="A17" s="121">
        <v>8</v>
      </c>
      <c r="B17" s="184" t="s">
        <v>12</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row>
    <row r="18" spans="1:27" ht="15" x14ac:dyDescent="0.2">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
      <c r="A19" s="124"/>
      <c r="B19" s="18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row>
    <row r="20" spans="1:27" ht="15" customHeight="1" x14ac:dyDescent="0.2">
      <c r="A20" s="181"/>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row>
    <row r="21" spans="1:27" ht="15" customHeight="1" x14ac:dyDescent="0.2">
      <c r="A21" s="181"/>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row>
    <row r="22" spans="1:27" ht="15" customHeight="1" x14ac:dyDescent="0.2">
      <c r="A22" s="192" t="s">
        <v>13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row>
    <row r="23" spans="1:27" ht="15" customHeight="1" x14ac:dyDescent="0.2">
      <c r="A23" s="4"/>
      <c r="B23" s="5"/>
      <c r="C23" s="130" t="s">
        <v>14</v>
      </c>
      <c r="D23" s="193" t="s">
        <v>820</v>
      </c>
      <c r="E23" s="187"/>
      <c r="F23" s="187"/>
      <c r="G23" s="187"/>
      <c r="H23" s="187"/>
      <c r="I23" s="187"/>
      <c r="J23" s="187"/>
      <c r="K23" s="188"/>
      <c r="L23" s="6"/>
      <c r="M23" s="126"/>
      <c r="N23" s="128" t="s">
        <v>15</v>
      </c>
      <c r="O23" s="186"/>
      <c r="P23" s="187"/>
      <c r="Q23" s="188"/>
      <c r="R23" s="7"/>
      <c r="S23" s="8"/>
      <c r="T23" s="9"/>
      <c r="U23" s="125" t="s">
        <v>16</v>
      </c>
      <c r="V23" s="10"/>
      <c r="W23" s="10"/>
      <c r="X23" s="186" t="s">
        <v>823</v>
      </c>
      <c r="Y23" s="187"/>
      <c r="Z23" s="188"/>
      <c r="AA23" s="11"/>
    </row>
    <row r="24" spans="1:27" ht="15" customHeight="1" x14ac:dyDescent="0.2">
      <c r="A24" s="4"/>
      <c r="B24" s="5"/>
      <c r="C24" s="130" t="s">
        <v>17</v>
      </c>
      <c r="D24" s="193" t="s">
        <v>821</v>
      </c>
      <c r="E24" s="187"/>
      <c r="F24" s="187"/>
      <c r="G24" s="187"/>
      <c r="H24" s="187"/>
      <c r="I24" s="187"/>
      <c r="J24" s="187"/>
      <c r="K24" s="188"/>
      <c r="L24" s="9"/>
      <c r="M24" s="127"/>
      <c r="N24" s="128" t="s">
        <v>18</v>
      </c>
      <c r="O24" s="194"/>
      <c r="P24" s="195"/>
      <c r="Q24" s="195"/>
      <c r="R24" s="195"/>
      <c r="S24" s="195"/>
      <c r="T24" s="196"/>
      <c r="U24" s="125" t="s">
        <v>19</v>
      </c>
      <c r="V24" s="10"/>
      <c r="W24" s="10"/>
      <c r="X24" s="189" t="s">
        <v>824</v>
      </c>
      <c r="Y24" s="190"/>
      <c r="Z24" s="191"/>
      <c r="AA24" s="11"/>
    </row>
    <row r="25" spans="1:27" ht="15" customHeight="1" x14ac:dyDescent="0.2">
      <c r="A25" s="4"/>
      <c r="B25" s="5"/>
      <c r="C25" s="130" t="s">
        <v>20</v>
      </c>
      <c r="D25" s="193" t="s">
        <v>822</v>
      </c>
      <c r="E25" s="187"/>
      <c r="F25" s="187"/>
      <c r="G25" s="187"/>
      <c r="H25" s="187"/>
      <c r="I25" s="187"/>
      <c r="J25" s="187"/>
      <c r="K25" s="188"/>
      <c r="L25" s="9"/>
      <c r="M25" s="127"/>
      <c r="N25" s="129"/>
      <c r="O25" s="9"/>
      <c r="P25" s="9"/>
      <c r="Q25" s="9"/>
      <c r="R25" s="9"/>
      <c r="S25" s="11"/>
      <c r="T25" s="9"/>
      <c r="U25" s="125" t="s">
        <v>21</v>
      </c>
      <c r="V25" s="10"/>
      <c r="W25" s="10"/>
      <c r="X25" s="200" t="s">
        <v>825</v>
      </c>
      <c r="Y25" s="190"/>
      <c r="Z25" s="191"/>
      <c r="AA25" s="11"/>
    </row>
    <row r="26" spans="1:27" ht="15" customHeight="1" x14ac:dyDescent="0.2">
      <c r="A26" s="4"/>
      <c r="B26" s="5"/>
      <c r="C26" s="115" t="s">
        <v>22</v>
      </c>
      <c r="D26" s="193"/>
      <c r="E26" s="187"/>
      <c r="F26" s="187"/>
      <c r="G26" s="187"/>
      <c r="H26" s="187"/>
      <c r="I26" s="187"/>
      <c r="J26" s="187"/>
      <c r="K26" s="188"/>
      <c r="L26" s="9"/>
      <c r="M26" s="127"/>
      <c r="N26" s="129"/>
      <c r="O26" s="9"/>
      <c r="P26" s="9"/>
      <c r="Q26" s="9"/>
      <c r="R26" s="9"/>
      <c r="S26" s="11"/>
      <c r="T26" s="9"/>
      <c r="U26" s="125" t="s">
        <v>23</v>
      </c>
      <c r="V26" s="10"/>
      <c r="W26" s="10"/>
      <c r="X26" s="189" t="s">
        <v>826</v>
      </c>
      <c r="Y26" s="190"/>
      <c r="Z26" s="191"/>
      <c r="AA26" s="11"/>
    </row>
    <row r="27" spans="1:27" ht="15" customHeight="1" x14ac:dyDescent="0.2">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201" t="s">
        <v>24</v>
      </c>
      <c r="B30" s="202"/>
      <c r="C30" s="203"/>
      <c r="D30" s="199" t="s">
        <v>25</v>
      </c>
      <c r="E30" s="207" t="s">
        <v>26</v>
      </c>
      <c r="F30" s="166"/>
      <c r="G30" s="166"/>
      <c r="H30" s="166"/>
      <c r="I30" s="166"/>
      <c r="J30" s="166"/>
      <c r="K30" s="166"/>
      <c r="L30" s="166"/>
      <c r="M30" s="166"/>
      <c r="N30" s="166"/>
      <c r="O30" s="166"/>
      <c r="P30" s="166"/>
      <c r="Q30" s="166"/>
      <c r="R30" s="166"/>
      <c r="S30" s="166"/>
      <c r="T30" s="166"/>
      <c r="U30" s="166"/>
      <c r="V30" s="166"/>
      <c r="W30" s="166"/>
      <c r="X30" s="208"/>
      <c r="Y30" s="197" t="s">
        <v>27</v>
      </c>
      <c r="Z30" s="199" t="s">
        <v>28</v>
      </c>
      <c r="AA30" s="197" t="s">
        <v>29</v>
      </c>
    </row>
    <row r="31" spans="1:27" ht="23.25" customHeight="1" x14ac:dyDescent="0.2">
      <c r="A31" s="204"/>
      <c r="B31" s="205"/>
      <c r="C31" s="206"/>
      <c r="D31" s="198"/>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198"/>
      <c r="Z31" s="198"/>
      <c r="AA31" s="198"/>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
      <c r="A34" s="78">
        <v>1</v>
      </c>
      <c r="B34" s="79" t="s">
        <v>52</v>
      </c>
      <c r="C34" s="79" t="s">
        <v>53</v>
      </c>
      <c r="D34" s="79" t="s">
        <v>54</v>
      </c>
      <c r="E34" s="18">
        <v>0</v>
      </c>
      <c r="F34" s="18">
        <v>0</v>
      </c>
      <c r="G34" s="18">
        <v>0</v>
      </c>
      <c r="H34" s="98">
        <f>E34+F34+G34</f>
        <v>0</v>
      </c>
      <c r="I34" s="99">
        <f>H34*$Z34</f>
        <v>0</v>
      </c>
      <c r="J34" s="18">
        <v>0</v>
      </c>
      <c r="K34" s="18">
        <v>0</v>
      </c>
      <c r="L34" s="18">
        <v>0</v>
      </c>
      <c r="M34" s="98">
        <f>J34+K34+L34</f>
        <v>0</v>
      </c>
      <c r="N34" s="99">
        <f>M34*$Z34</f>
        <v>0</v>
      </c>
      <c r="O34" s="18">
        <v>0</v>
      </c>
      <c r="P34" s="18">
        <v>0</v>
      </c>
      <c r="Q34" s="18">
        <v>0</v>
      </c>
      <c r="R34" s="98">
        <f>O34+P34+Q34</f>
        <v>0</v>
      </c>
      <c r="S34" s="99">
        <f>R34*$Z34</f>
        <v>0</v>
      </c>
      <c r="T34" s="18">
        <v>0</v>
      </c>
      <c r="U34" s="18">
        <v>0</v>
      </c>
      <c r="V34" s="18">
        <v>0</v>
      </c>
      <c r="W34" s="98">
        <f>T34+U34+V34</f>
        <v>0</v>
      </c>
      <c r="X34" s="99">
        <f>W34*$Z34</f>
        <v>0</v>
      </c>
      <c r="Y34" s="99">
        <f>H34+M34+R34+W34</f>
        <v>0</v>
      </c>
      <c r="Z34" s="107">
        <v>139.36000000000001</v>
      </c>
      <c r="AA34" s="109">
        <f>Y34*Z34</f>
        <v>0</v>
      </c>
    </row>
    <row r="35" spans="1:27" s="141" customFormat="1" ht="30" customHeight="1" x14ac:dyDescent="0.2">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
      <c r="A36" s="80">
        <v>2</v>
      </c>
      <c r="B36" s="81" t="s">
        <v>56</v>
      </c>
      <c r="C36" s="79" t="s">
        <v>57</v>
      </c>
      <c r="D36" s="79" t="s">
        <v>58</v>
      </c>
      <c r="E36" s="18">
        <v>20</v>
      </c>
      <c r="F36" s="18">
        <v>0</v>
      </c>
      <c r="G36" s="18">
        <v>0</v>
      </c>
      <c r="H36" s="98">
        <f>E36+F36+G36</f>
        <v>20</v>
      </c>
      <c r="I36" s="99">
        <f>H36*$Z36</f>
        <v>3028.6000000000004</v>
      </c>
      <c r="J36" s="18">
        <v>0</v>
      </c>
      <c r="K36" s="18">
        <v>0</v>
      </c>
      <c r="L36" s="18">
        <v>0</v>
      </c>
      <c r="M36" s="98">
        <f>J36+K36+L36</f>
        <v>0</v>
      </c>
      <c r="N36" s="99">
        <f>M36*$Z36</f>
        <v>0</v>
      </c>
      <c r="O36" s="18">
        <v>0</v>
      </c>
      <c r="P36" s="18">
        <v>0</v>
      </c>
      <c r="Q36" s="18">
        <v>0</v>
      </c>
      <c r="R36" s="98">
        <f>O36+P36+Q36</f>
        <v>0</v>
      </c>
      <c r="S36" s="99">
        <f>R36*$Z36</f>
        <v>0</v>
      </c>
      <c r="T36" s="18">
        <v>20</v>
      </c>
      <c r="U36" s="18">
        <v>0</v>
      </c>
      <c r="V36" s="18">
        <v>0</v>
      </c>
      <c r="W36" s="98">
        <f>T36+U36+V36</f>
        <v>20</v>
      </c>
      <c r="X36" s="99">
        <f>W36*$Z36</f>
        <v>3028.6000000000004</v>
      </c>
      <c r="Y36" s="99">
        <f>H36+M36+R36+W36</f>
        <v>40</v>
      </c>
      <c r="Z36" s="107">
        <v>151.43</v>
      </c>
      <c r="AA36" s="109">
        <f>Y36*Z36</f>
        <v>6057.2000000000007</v>
      </c>
    </row>
    <row r="37" spans="1:27" s="141" customFormat="1" ht="30" customHeight="1" x14ac:dyDescent="0.2">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
      <c r="A38" s="80">
        <f>A36+1</f>
        <v>3</v>
      </c>
      <c r="B38" s="81" t="s">
        <v>60</v>
      </c>
      <c r="C38" s="79" t="s">
        <v>61</v>
      </c>
      <c r="D38" s="79" t="s">
        <v>58</v>
      </c>
      <c r="E38" s="18">
        <v>0</v>
      </c>
      <c r="F38" s="18">
        <v>0</v>
      </c>
      <c r="G38" s="18">
        <v>0</v>
      </c>
      <c r="H38" s="98">
        <f t="shared" ref="H38:H42" si="0">E38+F38+G38</f>
        <v>0</v>
      </c>
      <c r="I38" s="99">
        <f t="shared" ref="I38:I42" si="1">H38*$Z38</f>
        <v>0</v>
      </c>
      <c r="J38" s="18">
        <v>0</v>
      </c>
      <c r="K38" s="18">
        <v>0</v>
      </c>
      <c r="L38" s="18">
        <v>0</v>
      </c>
      <c r="M38" s="98">
        <f t="shared" ref="M38:M42" si="2">J38+K38+L38</f>
        <v>0</v>
      </c>
      <c r="N38" s="99">
        <f t="shared" ref="N38:N42" si="3">M38*$Z38</f>
        <v>0</v>
      </c>
      <c r="O38" s="18">
        <v>0</v>
      </c>
      <c r="P38" s="18">
        <v>0</v>
      </c>
      <c r="Q38" s="18">
        <v>0</v>
      </c>
      <c r="R38" s="98">
        <f t="shared" ref="R38:R42" si="4">O38+P38+Q38</f>
        <v>0</v>
      </c>
      <c r="S38" s="99">
        <f t="shared" ref="S38:S42" si="5">R38*$Z38</f>
        <v>0</v>
      </c>
      <c r="T38" s="18">
        <v>0</v>
      </c>
      <c r="U38" s="18">
        <v>0</v>
      </c>
      <c r="V38" s="18">
        <v>0</v>
      </c>
      <c r="W38" s="98">
        <f t="shared" ref="W38:W42" si="6">T38+U38+V38</f>
        <v>0</v>
      </c>
      <c r="X38" s="99">
        <f t="shared" ref="X38:X42" si="7">W38*$Z38</f>
        <v>0</v>
      </c>
      <c r="Y38" s="99">
        <f t="shared" ref="Y38:Y42" si="8">H38+M38+R38+W38</f>
        <v>0</v>
      </c>
      <c r="Z38" s="107">
        <v>66.56</v>
      </c>
      <c r="AA38" s="109">
        <f t="shared" ref="AA38:AA42" si="9">Y38*Z38</f>
        <v>0</v>
      </c>
    </row>
    <row r="39" spans="1:27" ht="21.75" customHeight="1" x14ac:dyDescent="0.2">
      <c r="A39" s="82">
        <f t="shared" ref="A39:A42" si="10">A38+1</f>
        <v>4</v>
      </c>
      <c r="B39" s="83" t="s">
        <v>62</v>
      </c>
      <c r="C39" s="79" t="s">
        <v>63</v>
      </c>
      <c r="D39" s="84" t="s">
        <v>64</v>
      </c>
      <c r="E39" s="18">
        <v>0</v>
      </c>
      <c r="F39" s="18">
        <v>0</v>
      </c>
      <c r="G39" s="18">
        <v>0</v>
      </c>
      <c r="H39" s="98">
        <f t="shared" si="0"/>
        <v>0</v>
      </c>
      <c r="I39" s="99">
        <f t="shared" si="1"/>
        <v>0</v>
      </c>
      <c r="J39" s="18">
        <v>0</v>
      </c>
      <c r="K39" s="18">
        <v>0</v>
      </c>
      <c r="L39" s="18">
        <v>0</v>
      </c>
      <c r="M39" s="98">
        <f t="shared" si="2"/>
        <v>0</v>
      </c>
      <c r="N39" s="99">
        <f t="shared" si="3"/>
        <v>0</v>
      </c>
      <c r="O39" s="18">
        <v>0</v>
      </c>
      <c r="P39" s="18">
        <v>0</v>
      </c>
      <c r="Q39" s="18">
        <v>0</v>
      </c>
      <c r="R39" s="98">
        <f t="shared" si="4"/>
        <v>0</v>
      </c>
      <c r="S39" s="99">
        <f t="shared" si="5"/>
        <v>0</v>
      </c>
      <c r="T39" s="18">
        <v>0</v>
      </c>
      <c r="U39" s="18">
        <v>0</v>
      </c>
      <c r="V39" s="18">
        <v>0</v>
      </c>
      <c r="W39" s="98">
        <f t="shared" si="6"/>
        <v>0</v>
      </c>
      <c r="X39" s="99">
        <f t="shared" si="7"/>
        <v>0</v>
      </c>
      <c r="Y39" s="103">
        <f t="shared" si="8"/>
        <v>0</v>
      </c>
      <c r="Z39" s="108">
        <v>387.92</v>
      </c>
      <c r="AA39" s="110">
        <f t="shared" si="9"/>
        <v>0</v>
      </c>
    </row>
    <row r="40" spans="1:27" ht="21.75" customHeight="1" x14ac:dyDescent="0.2">
      <c r="A40" s="82">
        <f t="shared" si="10"/>
        <v>5</v>
      </c>
      <c r="B40" s="83" t="s">
        <v>65</v>
      </c>
      <c r="C40" s="83" t="s">
        <v>66</v>
      </c>
      <c r="D40" s="84" t="s">
        <v>58</v>
      </c>
      <c r="E40" s="18">
        <v>10</v>
      </c>
      <c r="F40" s="18">
        <v>0</v>
      </c>
      <c r="G40" s="18">
        <v>0</v>
      </c>
      <c r="H40" s="98">
        <f t="shared" si="0"/>
        <v>10</v>
      </c>
      <c r="I40" s="99">
        <f t="shared" si="1"/>
        <v>435.79999999999995</v>
      </c>
      <c r="J40" s="18">
        <v>0</v>
      </c>
      <c r="K40" s="18">
        <v>0</v>
      </c>
      <c r="L40" s="18">
        <v>0</v>
      </c>
      <c r="M40" s="98">
        <f t="shared" si="2"/>
        <v>0</v>
      </c>
      <c r="N40" s="99">
        <f t="shared" si="3"/>
        <v>0</v>
      </c>
      <c r="O40" s="18">
        <v>0</v>
      </c>
      <c r="P40" s="18">
        <v>10</v>
      </c>
      <c r="Q40" s="18">
        <v>0</v>
      </c>
      <c r="R40" s="98">
        <f t="shared" si="4"/>
        <v>10</v>
      </c>
      <c r="S40" s="99">
        <f t="shared" si="5"/>
        <v>435.79999999999995</v>
      </c>
      <c r="T40" s="18">
        <v>0</v>
      </c>
      <c r="U40" s="18">
        <v>0</v>
      </c>
      <c r="V40" s="18">
        <v>0</v>
      </c>
      <c r="W40" s="98">
        <f t="shared" si="6"/>
        <v>0</v>
      </c>
      <c r="X40" s="99">
        <f t="shared" si="7"/>
        <v>0</v>
      </c>
      <c r="Y40" s="103">
        <f t="shared" si="8"/>
        <v>20</v>
      </c>
      <c r="Z40" s="108">
        <v>43.58</v>
      </c>
      <c r="AA40" s="110">
        <f t="shared" si="9"/>
        <v>871.59999999999991</v>
      </c>
    </row>
    <row r="41" spans="1:27" ht="21.75" customHeight="1" x14ac:dyDescent="0.2">
      <c r="A41" s="82">
        <f t="shared" si="10"/>
        <v>6</v>
      </c>
      <c r="B41" s="83" t="s">
        <v>67</v>
      </c>
      <c r="C41" s="83" t="s">
        <v>68</v>
      </c>
      <c r="D41" s="84" t="s">
        <v>64</v>
      </c>
      <c r="E41" s="18">
        <v>0</v>
      </c>
      <c r="F41" s="18">
        <v>2</v>
      </c>
      <c r="G41" s="18">
        <v>0</v>
      </c>
      <c r="H41" s="98">
        <f t="shared" si="0"/>
        <v>2</v>
      </c>
      <c r="I41" s="99">
        <f t="shared" si="1"/>
        <v>910</v>
      </c>
      <c r="J41" s="18">
        <v>0</v>
      </c>
      <c r="K41" s="18">
        <v>0</v>
      </c>
      <c r="L41" s="18">
        <v>0</v>
      </c>
      <c r="M41" s="98">
        <f t="shared" si="2"/>
        <v>0</v>
      </c>
      <c r="N41" s="99">
        <f t="shared" si="3"/>
        <v>0</v>
      </c>
      <c r="O41" s="18">
        <v>0</v>
      </c>
      <c r="P41" s="18">
        <v>0</v>
      </c>
      <c r="Q41" s="18">
        <v>0</v>
      </c>
      <c r="R41" s="98">
        <f t="shared" si="4"/>
        <v>0</v>
      </c>
      <c r="S41" s="99">
        <f t="shared" si="5"/>
        <v>0</v>
      </c>
      <c r="T41" s="18">
        <v>4</v>
      </c>
      <c r="U41" s="18">
        <v>0</v>
      </c>
      <c r="V41" s="18">
        <v>0</v>
      </c>
      <c r="W41" s="98">
        <f t="shared" si="6"/>
        <v>4</v>
      </c>
      <c r="X41" s="99">
        <f t="shared" si="7"/>
        <v>1820</v>
      </c>
      <c r="Y41" s="103">
        <f t="shared" si="8"/>
        <v>6</v>
      </c>
      <c r="Z41" s="108">
        <v>455</v>
      </c>
      <c r="AA41" s="110">
        <f t="shared" si="9"/>
        <v>2730</v>
      </c>
    </row>
    <row r="42" spans="1:27" ht="21.75" customHeight="1" x14ac:dyDescent="0.2">
      <c r="A42" s="82">
        <f t="shared" si="10"/>
        <v>7</v>
      </c>
      <c r="B42" s="83" t="s">
        <v>69</v>
      </c>
      <c r="C42" s="83" t="s">
        <v>70</v>
      </c>
      <c r="D42" s="84" t="s">
        <v>64</v>
      </c>
      <c r="E42" s="18">
        <v>1</v>
      </c>
      <c r="F42" s="18">
        <v>0</v>
      </c>
      <c r="G42" s="18">
        <v>0</v>
      </c>
      <c r="H42" s="98">
        <f t="shared" si="0"/>
        <v>1</v>
      </c>
      <c r="I42" s="99">
        <f t="shared" si="1"/>
        <v>207.75</v>
      </c>
      <c r="J42" s="18">
        <v>0</v>
      </c>
      <c r="K42" s="18">
        <v>0</v>
      </c>
      <c r="L42" s="18">
        <v>0</v>
      </c>
      <c r="M42" s="98">
        <f t="shared" si="2"/>
        <v>0</v>
      </c>
      <c r="N42" s="99">
        <f t="shared" si="3"/>
        <v>0</v>
      </c>
      <c r="O42" s="18">
        <v>0</v>
      </c>
      <c r="P42" s="18">
        <v>0</v>
      </c>
      <c r="Q42" s="18">
        <v>0</v>
      </c>
      <c r="R42" s="98">
        <f t="shared" si="4"/>
        <v>0</v>
      </c>
      <c r="S42" s="99">
        <f t="shared" si="5"/>
        <v>0</v>
      </c>
      <c r="T42" s="18">
        <v>0</v>
      </c>
      <c r="U42" s="18">
        <v>0</v>
      </c>
      <c r="V42" s="18">
        <v>0</v>
      </c>
      <c r="W42" s="98">
        <f t="shared" si="6"/>
        <v>0</v>
      </c>
      <c r="X42" s="99">
        <f t="shared" si="7"/>
        <v>0</v>
      </c>
      <c r="Y42" s="103">
        <f t="shared" si="8"/>
        <v>1</v>
      </c>
      <c r="Z42" s="108">
        <v>207.75</v>
      </c>
      <c r="AA42" s="110">
        <f t="shared" si="9"/>
        <v>207.75</v>
      </c>
    </row>
    <row r="43" spans="1:27" s="141" customFormat="1" ht="30" customHeight="1" x14ac:dyDescent="0.2">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
      <c r="A44" s="80">
        <f>A42+1</f>
        <v>8</v>
      </c>
      <c r="B44" s="79" t="s">
        <v>72</v>
      </c>
      <c r="C44" s="79" t="s">
        <v>73</v>
      </c>
      <c r="D44" s="81" t="s">
        <v>58</v>
      </c>
      <c r="E44" s="18">
        <v>0</v>
      </c>
      <c r="F44" s="18">
        <v>0</v>
      </c>
      <c r="G44" s="18">
        <v>0</v>
      </c>
      <c r="H44" s="98">
        <f>E44+F44+G44</f>
        <v>0</v>
      </c>
      <c r="I44" s="99">
        <f>H44*$Z44</f>
        <v>0</v>
      </c>
      <c r="J44" s="18">
        <v>0</v>
      </c>
      <c r="K44" s="18">
        <v>0</v>
      </c>
      <c r="L44" s="18">
        <v>0</v>
      </c>
      <c r="M44" s="98">
        <f>J44+K44+L44</f>
        <v>0</v>
      </c>
      <c r="N44" s="99">
        <f>M44*$Z44</f>
        <v>0</v>
      </c>
      <c r="O44" s="18">
        <v>0</v>
      </c>
      <c r="P44" s="18">
        <v>0</v>
      </c>
      <c r="Q44" s="18">
        <v>0</v>
      </c>
      <c r="R44" s="98">
        <f>O44+P44+Q44</f>
        <v>0</v>
      </c>
      <c r="S44" s="99">
        <f>R44*$Z44</f>
        <v>0</v>
      </c>
      <c r="T44" s="18">
        <v>0</v>
      </c>
      <c r="U44" s="18">
        <v>0</v>
      </c>
      <c r="V44" s="18">
        <v>0</v>
      </c>
      <c r="W44" s="98">
        <f>T44+U44+V44</f>
        <v>0</v>
      </c>
      <c r="X44" s="99">
        <f>W44*$Z44</f>
        <v>0</v>
      </c>
      <c r="Y44" s="99">
        <f>H44+M44+R44+W44</f>
        <v>0</v>
      </c>
      <c r="Z44" s="107">
        <v>31.52</v>
      </c>
      <c r="AA44" s="109">
        <f>Y44*Z44</f>
        <v>0</v>
      </c>
    </row>
    <row r="45" spans="1:27" s="141" customFormat="1" ht="30" customHeight="1" x14ac:dyDescent="0.2">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
      <c r="A46" s="80">
        <f>A44+1</f>
        <v>9</v>
      </c>
      <c r="B46" s="79" t="s">
        <v>75</v>
      </c>
      <c r="C46" s="79" t="s">
        <v>76</v>
      </c>
      <c r="D46" s="79" t="s">
        <v>77</v>
      </c>
      <c r="E46" s="18">
        <v>0</v>
      </c>
      <c r="F46" s="18">
        <v>0</v>
      </c>
      <c r="G46" s="18">
        <v>0</v>
      </c>
      <c r="H46" s="98">
        <f t="shared" ref="H46:H48" si="11">E46+F46+G46</f>
        <v>0</v>
      </c>
      <c r="I46" s="99">
        <f t="shared" ref="I46:I48" si="12">H46*$Z46</f>
        <v>0</v>
      </c>
      <c r="J46" s="18">
        <v>0</v>
      </c>
      <c r="K46" s="18">
        <v>0</v>
      </c>
      <c r="L46" s="18">
        <v>0</v>
      </c>
      <c r="M46" s="98">
        <f t="shared" ref="M46:M48" si="13">J46+K46+L46</f>
        <v>0</v>
      </c>
      <c r="N46" s="99">
        <f t="shared" ref="N46:N48" si="14">M46*$Z46</f>
        <v>0</v>
      </c>
      <c r="O46" s="18">
        <v>0</v>
      </c>
      <c r="P46" s="18">
        <v>0</v>
      </c>
      <c r="Q46" s="18">
        <v>0</v>
      </c>
      <c r="R46" s="98">
        <f t="shared" ref="R46:R48" si="15">O46+P46+Q46</f>
        <v>0</v>
      </c>
      <c r="S46" s="99">
        <f t="shared" ref="S46:S48" si="16">R46*$Z46</f>
        <v>0</v>
      </c>
      <c r="T46" s="18">
        <v>0</v>
      </c>
      <c r="U46" s="18">
        <v>0</v>
      </c>
      <c r="V46" s="18">
        <v>0</v>
      </c>
      <c r="W46" s="98">
        <f t="shared" ref="W46:W48" si="17">T46+U46+V46</f>
        <v>0</v>
      </c>
      <c r="X46" s="99">
        <f t="shared" ref="X46:X48" si="18">W46*$Z46</f>
        <v>0</v>
      </c>
      <c r="Y46" s="99">
        <f t="shared" ref="Y46:Y48" si="19">H46+M46+R46+W46</f>
        <v>0</v>
      </c>
      <c r="Z46" s="107">
        <v>847.82</v>
      </c>
      <c r="AA46" s="109">
        <f t="shared" ref="AA46:AA48" si="20">Y46*Z46</f>
        <v>0</v>
      </c>
    </row>
    <row r="47" spans="1:27" ht="27.75" customHeight="1" x14ac:dyDescent="0.2">
      <c r="A47" s="80">
        <f>A46+1</f>
        <v>10</v>
      </c>
      <c r="B47" s="84" t="s">
        <v>78</v>
      </c>
      <c r="C47" s="79" t="s">
        <v>79</v>
      </c>
      <c r="D47" s="84" t="s">
        <v>80</v>
      </c>
      <c r="E47" s="18">
        <v>0</v>
      </c>
      <c r="F47" s="18">
        <v>0</v>
      </c>
      <c r="G47" s="18">
        <v>0</v>
      </c>
      <c r="H47" s="98">
        <f t="shared" si="11"/>
        <v>0</v>
      </c>
      <c r="I47" s="99">
        <f t="shared" si="12"/>
        <v>0</v>
      </c>
      <c r="J47" s="18">
        <v>0</v>
      </c>
      <c r="K47" s="18">
        <v>0</v>
      </c>
      <c r="L47" s="18">
        <v>0</v>
      </c>
      <c r="M47" s="98">
        <f t="shared" si="13"/>
        <v>0</v>
      </c>
      <c r="N47" s="99">
        <f t="shared" si="14"/>
        <v>0</v>
      </c>
      <c r="O47" s="18">
        <v>0</v>
      </c>
      <c r="P47" s="18">
        <v>0</v>
      </c>
      <c r="Q47" s="18">
        <v>0</v>
      </c>
      <c r="R47" s="98">
        <f t="shared" si="15"/>
        <v>0</v>
      </c>
      <c r="S47" s="99">
        <f t="shared" si="16"/>
        <v>0</v>
      </c>
      <c r="T47" s="18">
        <v>0</v>
      </c>
      <c r="U47" s="18">
        <v>0</v>
      </c>
      <c r="V47" s="18">
        <v>0</v>
      </c>
      <c r="W47" s="98">
        <f t="shared" si="17"/>
        <v>0</v>
      </c>
      <c r="X47" s="99">
        <f t="shared" si="18"/>
        <v>0</v>
      </c>
      <c r="Y47" s="103">
        <f t="shared" si="19"/>
        <v>0</v>
      </c>
      <c r="Z47" s="108">
        <v>221</v>
      </c>
      <c r="AA47" s="110">
        <f t="shared" si="20"/>
        <v>0</v>
      </c>
    </row>
    <row r="48" spans="1:27" ht="27.75" customHeight="1" x14ac:dyDescent="0.2">
      <c r="A48" s="82">
        <f>A47+1</f>
        <v>11</v>
      </c>
      <c r="B48" s="84" t="s">
        <v>81</v>
      </c>
      <c r="C48" s="79" t="s">
        <v>82</v>
      </c>
      <c r="D48" s="84" t="s">
        <v>80</v>
      </c>
      <c r="E48" s="18">
        <v>0</v>
      </c>
      <c r="F48" s="18">
        <v>0</v>
      </c>
      <c r="G48" s="18">
        <v>0</v>
      </c>
      <c r="H48" s="98">
        <f t="shared" si="11"/>
        <v>0</v>
      </c>
      <c r="I48" s="99">
        <f t="shared" si="12"/>
        <v>0</v>
      </c>
      <c r="J48" s="18">
        <v>0</v>
      </c>
      <c r="K48" s="18">
        <v>0</v>
      </c>
      <c r="L48" s="18">
        <v>0</v>
      </c>
      <c r="M48" s="98">
        <f t="shared" si="13"/>
        <v>0</v>
      </c>
      <c r="N48" s="99">
        <f t="shared" si="14"/>
        <v>0</v>
      </c>
      <c r="O48" s="18">
        <v>0</v>
      </c>
      <c r="P48" s="18">
        <v>0</v>
      </c>
      <c r="Q48" s="18">
        <v>0</v>
      </c>
      <c r="R48" s="98">
        <f t="shared" si="15"/>
        <v>0</v>
      </c>
      <c r="S48" s="99">
        <f t="shared" si="16"/>
        <v>0</v>
      </c>
      <c r="T48" s="18">
        <v>0</v>
      </c>
      <c r="U48" s="18">
        <v>0</v>
      </c>
      <c r="V48" s="18">
        <v>0</v>
      </c>
      <c r="W48" s="98">
        <f t="shared" si="17"/>
        <v>0</v>
      </c>
      <c r="X48" s="99">
        <f t="shared" si="18"/>
        <v>0</v>
      </c>
      <c r="Y48" s="103">
        <f t="shared" si="19"/>
        <v>0</v>
      </c>
      <c r="Z48" s="108">
        <v>208.52</v>
      </c>
      <c r="AA48" s="110">
        <f t="shared" si="20"/>
        <v>0</v>
      </c>
    </row>
    <row r="49" spans="1:27" s="141" customFormat="1" ht="30" customHeight="1" x14ac:dyDescent="0.2">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
      <c r="A50" s="82">
        <f>A48+1</f>
        <v>12</v>
      </c>
      <c r="B50" s="81" t="s">
        <v>84</v>
      </c>
      <c r="C50" s="79" t="s">
        <v>85</v>
      </c>
      <c r="D50" s="85" t="s">
        <v>86</v>
      </c>
      <c r="E50" s="18">
        <v>20</v>
      </c>
      <c r="F50" s="18">
        <v>0</v>
      </c>
      <c r="G50" s="18">
        <v>0</v>
      </c>
      <c r="H50" s="98">
        <f t="shared" ref="H50:H73" si="21">E50+F50+G50</f>
        <v>20</v>
      </c>
      <c r="I50" s="99">
        <f t="shared" ref="I50:I73" si="22">H50*$Z50</f>
        <v>1674.4</v>
      </c>
      <c r="J50" s="18">
        <v>0</v>
      </c>
      <c r="K50" s="18">
        <v>0</v>
      </c>
      <c r="L50" s="18">
        <v>0</v>
      </c>
      <c r="M50" s="98">
        <f t="shared" ref="M50:M73" si="23">J50+K50+L50</f>
        <v>0</v>
      </c>
      <c r="N50" s="99">
        <f t="shared" ref="N50:N73" si="24">M50*$Z50</f>
        <v>0</v>
      </c>
      <c r="O50" s="18">
        <v>15</v>
      </c>
      <c r="P50" s="18">
        <v>0</v>
      </c>
      <c r="Q50" s="18">
        <v>0</v>
      </c>
      <c r="R50" s="98">
        <f t="shared" ref="R50:R73" si="25">O50+P50+Q50</f>
        <v>15</v>
      </c>
      <c r="S50" s="99">
        <f t="shared" ref="S50:S73" si="26">R50*$Z50</f>
        <v>1255.8</v>
      </c>
      <c r="T50" s="18">
        <v>0</v>
      </c>
      <c r="U50" s="18">
        <v>0</v>
      </c>
      <c r="V50" s="18">
        <v>0</v>
      </c>
      <c r="W50" s="98">
        <f t="shared" ref="W50:W73" si="27">T50+U50+V50</f>
        <v>0</v>
      </c>
      <c r="X50" s="99">
        <f t="shared" ref="X50:X73" si="28">W50*$Z50</f>
        <v>0</v>
      </c>
      <c r="Y50" s="99">
        <f t="shared" ref="Y50:Y73" si="29">H50+M50+R50+W50</f>
        <v>35</v>
      </c>
      <c r="Z50" s="107">
        <v>83.72</v>
      </c>
      <c r="AA50" s="109">
        <f t="shared" ref="AA50:AA73" si="30">Y50*Z50</f>
        <v>2930.2</v>
      </c>
    </row>
    <row r="51" spans="1:27" ht="27.75" customHeight="1" x14ac:dyDescent="0.2">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customHeight="1" x14ac:dyDescent="0.2">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customHeight="1" x14ac:dyDescent="0.2">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customHeight="1" x14ac:dyDescent="0.2">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customHeight="1" x14ac:dyDescent="0.2">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customHeight="1" x14ac:dyDescent="0.2">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customHeight="1" x14ac:dyDescent="0.2">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x14ac:dyDescent="0.2">
      <c r="A58" s="82">
        <f t="shared" si="31"/>
        <v>20</v>
      </c>
      <c r="B58" s="84" t="s">
        <v>102</v>
      </c>
      <c r="C58" s="79" t="s">
        <v>103</v>
      </c>
      <c r="D58" s="84" t="s">
        <v>104</v>
      </c>
      <c r="E58" s="18">
        <v>0</v>
      </c>
      <c r="F58" s="18">
        <v>0</v>
      </c>
      <c r="G58" s="18">
        <v>0</v>
      </c>
      <c r="H58" s="98">
        <f t="shared" si="21"/>
        <v>0</v>
      </c>
      <c r="I58" s="99">
        <f t="shared" si="22"/>
        <v>0</v>
      </c>
      <c r="J58" s="18">
        <v>0</v>
      </c>
      <c r="K58" s="18">
        <v>0</v>
      </c>
      <c r="L58" s="18">
        <v>0</v>
      </c>
      <c r="M58" s="98">
        <f t="shared" si="23"/>
        <v>0</v>
      </c>
      <c r="N58" s="99">
        <f t="shared" si="24"/>
        <v>0</v>
      </c>
      <c r="O58" s="18">
        <v>0</v>
      </c>
      <c r="P58" s="18">
        <v>0</v>
      </c>
      <c r="Q58" s="18">
        <v>0</v>
      </c>
      <c r="R58" s="98">
        <f t="shared" si="25"/>
        <v>0</v>
      </c>
      <c r="S58" s="99">
        <f t="shared" si="26"/>
        <v>0</v>
      </c>
      <c r="T58" s="18">
        <v>0</v>
      </c>
      <c r="U58" s="18">
        <v>0</v>
      </c>
      <c r="V58" s="18">
        <v>0</v>
      </c>
      <c r="W58" s="98">
        <f t="shared" si="27"/>
        <v>0</v>
      </c>
      <c r="X58" s="99">
        <f t="shared" si="28"/>
        <v>0</v>
      </c>
      <c r="Y58" s="103">
        <f t="shared" si="29"/>
        <v>0</v>
      </c>
      <c r="Z58" s="108">
        <v>37.06</v>
      </c>
      <c r="AA58" s="110">
        <f t="shared" si="30"/>
        <v>0</v>
      </c>
    </row>
    <row r="59" spans="1:27" ht="27.75" customHeight="1" x14ac:dyDescent="0.2">
      <c r="A59" s="82">
        <f t="shared" si="31"/>
        <v>21</v>
      </c>
      <c r="B59" s="84" t="s">
        <v>105</v>
      </c>
      <c r="C59" s="79" t="s">
        <v>106</v>
      </c>
      <c r="D59" s="84" t="s">
        <v>104</v>
      </c>
      <c r="E59" s="18">
        <v>0</v>
      </c>
      <c r="F59" s="18">
        <v>0</v>
      </c>
      <c r="G59" s="18">
        <v>0</v>
      </c>
      <c r="H59" s="98">
        <f t="shared" si="21"/>
        <v>0</v>
      </c>
      <c r="I59" s="99">
        <f t="shared" si="22"/>
        <v>0</v>
      </c>
      <c r="J59" s="18">
        <v>0</v>
      </c>
      <c r="K59" s="18">
        <v>0</v>
      </c>
      <c r="L59" s="18">
        <v>0</v>
      </c>
      <c r="M59" s="98">
        <f t="shared" si="23"/>
        <v>0</v>
      </c>
      <c r="N59" s="99">
        <f t="shared" si="24"/>
        <v>0</v>
      </c>
      <c r="O59" s="18">
        <v>0</v>
      </c>
      <c r="P59" s="18">
        <v>0</v>
      </c>
      <c r="Q59" s="18">
        <v>0</v>
      </c>
      <c r="R59" s="98">
        <f t="shared" si="25"/>
        <v>0</v>
      </c>
      <c r="S59" s="99">
        <f t="shared" si="26"/>
        <v>0</v>
      </c>
      <c r="T59" s="18">
        <v>0</v>
      </c>
      <c r="U59" s="18">
        <v>0</v>
      </c>
      <c r="V59" s="18">
        <v>0</v>
      </c>
      <c r="W59" s="98">
        <f t="shared" si="27"/>
        <v>0</v>
      </c>
      <c r="X59" s="99">
        <f t="shared" si="28"/>
        <v>0</v>
      </c>
      <c r="Y59" s="103">
        <f t="shared" si="29"/>
        <v>0</v>
      </c>
      <c r="Z59" s="108">
        <v>59.28</v>
      </c>
      <c r="AA59" s="110">
        <f t="shared" si="30"/>
        <v>0</v>
      </c>
    </row>
    <row r="60" spans="1:27" ht="27.75" customHeight="1" x14ac:dyDescent="0.2">
      <c r="A60" s="82">
        <f t="shared" si="31"/>
        <v>22</v>
      </c>
      <c r="B60" s="84" t="s">
        <v>107</v>
      </c>
      <c r="C60" s="79" t="s">
        <v>108</v>
      </c>
      <c r="D60" s="84" t="s">
        <v>104</v>
      </c>
      <c r="E60" s="18">
        <v>0</v>
      </c>
      <c r="F60" s="18">
        <v>0</v>
      </c>
      <c r="G60" s="18">
        <v>0</v>
      </c>
      <c r="H60" s="98">
        <f t="shared" si="21"/>
        <v>0</v>
      </c>
      <c r="I60" s="99">
        <f t="shared" si="22"/>
        <v>0</v>
      </c>
      <c r="J60" s="18">
        <v>0</v>
      </c>
      <c r="K60" s="18">
        <v>0</v>
      </c>
      <c r="L60" s="18">
        <v>0</v>
      </c>
      <c r="M60" s="98">
        <f t="shared" si="23"/>
        <v>0</v>
      </c>
      <c r="N60" s="99">
        <f t="shared" si="24"/>
        <v>0</v>
      </c>
      <c r="O60" s="18">
        <v>0</v>
      </c>
      <c r="P60" s="18">
        <v>0</v>
      </c>
      <c r="Q60" s="18">
        <v>0</v>
      </c>
      <c r="R60" s="98">
        <f t="shared" si="25"/>
        <v>0</v>
      </c>
      <c r="S60" s="99">
        <f t="shared" si="26"/>
        <v>0</v>
      </c>
      <c r="T60" s="18">
        <v>0</v>
      </c>
      <c r="U60" s="18">
        <v>0</v>
      </c>
      <c r="V60" s="18">
        <v>0</v>
      </c>
      <c r="W60" s="98">
        <f t="shared" si="27"/>
        <v>0</v>
      </c>
      <c r="X60" s="99">
        <f t="shared" si="28"/>
        <v>0</v>
      </c>
      <c r="Y60" s="103">
        <f t="shared" si="29"/>
        <v>0</v>
      </c>
      <c r="Z60" s="108">
        <v>54.08</v>
      </c>
      <c r="AA60" s="110">
        <f t="shared" si="30"/>
        <v>0</v>
      </c>
    </row>
    <row r="61" spans="1:27" ht="27.75" customHeight="1" x14ac:dyDescent="0.2">
      <c r="A61" s="82">
        <f t="shared" si="31"/>
        <v>23</v>
      </c>
      <c r="B61" s="84" t="s">
        <v>109</v>
      </c>
      <c r="C61" s="79" t="s">
        <v>110</v>
      </c>
      <c r="D61" s="84" t="s">
        <v>111</v>
      </c>
      <c r="E61" s="18">
        <v>0</v>
      </c>
      <c r="F61" s="18">
        <v>0</v>
      </c>
      <c r="G61" s="18">
        <v>0</v>
      </c>
      <c r="H61" s="98">
        <f t="shared" si="21"/>
        <v>0</v>
      </c>
      <c r="I61" s="99">
        <f t="shared" si="22"/>
        <v>0</v>
      </c>
      <c r="J61" s="18">
        <v>0</v>
      </c>
      <c r="K61" s="18">
        <v>0</v>
      </c>
      <c r="L61" s="18">
        <v>0</v>
      </c>
      <c r="M61" s="98">
        <f t="shared" si="23"/>
        <v>0</v>
      </c>
      <c r="N61" s="99">
        <f t="shared" si="24"/>
        <v>0</v>
      </c>
      <c r="O61" s="18">
        <v>0</v>
      </c>
      <c r="P61" s="18">
        <v>0</v>
      </c>
      <c r="Q61" s="18">
        <v>0</v>
      </c>
      <c r="R61" s="98">
        <f t="shared" si="25"/>
        <v>0</v>
      </c>
      <c r="S61" s="99">
        <f t="shared" si="26"/>
        <v>0</v>
      </c>
      <c r="T61" s="18">
        <v>0</v>
      </c>
      <c r="U61" s="18">
        <v>0</v>
      </c>
      <c r="V61" s="18">
        <v>0</v>
      </c>
      <c r="W61" s="98">
        <f t="shared" si="27"/>
        <v>0</v>
      </c>
      <c r="X61" s="99">
        <f t="shared" si="28"/>
        <v>0</v>
      </c>
      <c r="Y61" s="103">
        <f t="shared" si="29"/>
        <v>0</v>
      </c>
      <c r="Z61" s="108">
        <v>12.04</v>
      </c>
      <c r="AA61" s="110">
        <f t="shared" si="30"/>
        <v>0</v>
      </c>
    </row>
    <row r="62" spans="1:27" ht="27.75" customHeight="1" x14ac:dyDescent="0.2">
      <c r="A62" s="82">
        <f t="shared" si="31"/>
        <v>24</v>
      </c>
      <c r="B62" s="84" t="s">
        <v>112</v>
      </c>
      <c r="C62" s="79" t="s">
        <v>113</v>
      </c>
      <c r="D62" s="84" t="s">
        <v>114</v>
      </c>
      <c r="E62" s="18">
        <v>0</v>
      </c>
      <c r="F62" s="18">
        <v>0</v>
      </c>
      <c r="G62" s="18">
        <v>0</v>
      </c>
      <c r="H62" s="98">
        <f t="shared" si="21"/>
        <v>0</v>
      </c>
      <c r="I62" s="99">
        <f t="shared" si="22"/>
        <v>0</v>
      </c>
      <c r="J62" s="18">
        <v>0</v>
      </c>
      <c r="K62" s="18">
        <v>0</v>
      </c>
      <c r="L62" s="18">
        <v>0</v>
      </c>
      <c r="M62" s="98">
        <f t="shared" si="23"/>
        <v>0</v>
      </c>
      <c r="N62" s="99">
        <f t="shared" si="24"/>
        <v>0</v>
      </c>
      <c r="O62" s="18">
        <v>0</v>
      </c>
      <c r="P62" s="18">
        <v>0</v>
      </c>
      <c r="Q62" s="18">
        <v>0</v>
      </c>
      <c r="R62" s="98">
        <f t="shared" si="25"/>
        <v>0</v>
      </c>
      <c r="S62" s="99">
        <f t="shared" si="26"/>
        <v>0</v>
      </c>
      <c r="T62" s="18">
        <v>0</v>
      </c>
      <c r="U62" s="18">
        <v>0</v>
      </c>
      <c r="V62" s="18">
        <v>0</v>
      </c>
      <c r="W62" s="98">
        <f t="shared" si="27"/>
        <v>0</v>
      </c>
      <c r="X62" s="99">
        <f t="shared" si="28"/>
        <v>0</v>
      </c>
      <c r="Y62" s="103">
        <f t="shared" si="29"/>
        <v>0</v>
      </c>
      <c r="Z62" s="108">
        <v>136.66</v>
      </c>
      <c r="AA62" s="110">
        <f t="shared" si="30"/>
        <v>0</v>
      </c>
    </row>
    <row r="63" spans="1:27" ht="27.75" customHeight="1" x14ac:dyDescent="0.2">
      <c r="A63" s="82">
        <f t="shared" si="31"/>
        <v>25</v>
      </c>
      <c r="B63" s="84" t="s">
        <v>115</v>
      </c>
      <c r="C63" s="79" t="s">
        <v>116</v>
      </c>
      <c r="D63" s="84" t="s">
        <v>114</v>
      </c>
      <c r="E63" s="18">
        <v>0</v>
      </c>
      <c r="F63" s="18">
        <v>0</v>
      </c>
      <c r="G63" s="18">
        <v>0</v>
      </c>
      <c r="H63" s="98">
        <f t="shared" si="21"/>
        <v>0</v>
      </c>
      <c r="I63" s="99">
        <f t="shared" si="22"/>
        <v>0</v>
      </c>
      <c r="J63" s="18">
        <v>0</v>
      </c>
      <c r="K63" s="18">
        <v>0</v>
      </c>
      <c r="L63" s="18">
        <v>0</v>
      </c>
      <c r="M63" s="98">
        <f t="shared" si="23"/>
        <v>0</v>
      </c>
      <c r="N63" s="99">
        <f t="shared" si="24"/>
        <v>0</v>
      </c>
      <c r="O63" s="18">
        <v>0</v>
      </c>
      <c r="P63" s="18">
        <v>0</v>
      </c>
      <c r="Q63" s="18">
        <v>0</v>
      </c>
      <c r="R63" s="98">
        <f t="shared" si="25"/>
        <v>0</v>
      </c>
      <c r="S63" s="99">
        <f t="shared" si="26"/>
        <v>0</v>
      </c>
      <c r="T63" s="18">
        <v>0</v>
      </c>
      <c r="U63" s="18">
        <v>0</v>
      </c>
      <c r="V63" s="18">
        <v>0</v>
      </c>
      <c r="W63" s="98">
        <f t="shared" si="27"/>
        <v>0</v>
      </c>
      <c r="X63" s="99">
        <f t="shared" si="28"/>
        <v>0</v>
      </c>
      <c r="Y63" s="103">
        <f t="shared" si="29"/>
        <v>0</v>
      </c>
      <c r="Z63" s="108">
        <v>127.71</v>
      </c>
      <c r="AA63" s="110">
        <f t="shared" si="30"/>
        <v>0</v>
      </c>
    </row>
    <row r="64" spans="1:27" ht="27.75" customHeight="1" x14ac:dyDescent="0.2">
      <c r="A64" s="82">
        <f t="shared" si="31"/>
        <v>26</v>
      </c>
      <c r="B64" s="84" t="s">
        <v>117</v>
      </c>
      <c r="C64" s="79" t="s">
        <v>118</v>
      </c>
      <c r="D64" s="84" t="s">
        <v>114</v>
      </c>
      <c r="E64" s="18">
        <v>50</v>
      </c>
      <c r="F64" s="18">
        <v>0</v>
      </c>
      <c r="G64" s="18">
        <v>0</v>
      </c>
      <c r="H64" s="98">
        <f t="shared" si="21"/>
        <v>50</v>
      </c>
      <c r="I64" s="99">
        <f t="shared" si="22"/>
        <v>4913</v>
      </c>
      <c r="J64" s="18">
        <v>0</v>
      </c>
      <c r="K64" s="18">
        <v>0</v>
      </c>
      <c r="L64" s="18">
        <v>0</v>
      </c>
      <c r="M64" s="98">
        <f t="shared" si="23"/>
        <v>0</v>
      </c>
      <c r="N64" s="99">
        <f t="shared" si="24"/>
        <v>0</v>
      </c>
      <c r="O64" s="18">
        <v>15</v>
      </c>
      <c r="P64" s="18">
        <v>0</v>
      </c>
      <c r="Q64" s="18">
        <v>0</v>
      </c>
      <c r="R64" s="98">
        <f t="shared" si="25"/>
        <v>15</v>
      </c>
      <c r="S64" s="99">
        <f t="shared" si="26"/>
        <v>1473.9</v>
      </c>
      <c r="T64" s="18">
        <v>20</v>
      </c>
      <c r="U64" s="18">
        <v>0</v>
      </c>
      <c r="V64" s="18">
        <v>0</v>
      </c>
      <c r="W64" s="98">
        <f t="shared" si="27"/>
        <v>20</v>
      </c>
      <c r="X64" s="99">
        <f t="shared" si="28"/>
        <v>1965.2</v>
      </c>
      <c r="Y64" s="103">
        <f t="shared" si="29"/>
        <v>85</v>
      </c>
      <c r="Z64" s="108">
        <v>98.26</v>
      </c>
      <c r="AA64" s="110">
        <f t="shared" si="30"/>
        <v>8352.1</v>
      </c>
    </row>
    <row r="65" spans="1:27" ht="27.75" customHeight="1" x14ac:dyDescent="0.2">
      <c r="A65" s="82">
        <f t="shared" si="31"/>
        <v>27</v>
      </c>
      <c r="B65" s="84" t="s">
        <v>119</v>
      </c>
      <c r="C65" s="79" t="s">
        <v>120</v>
      </c>
      <c r="D65" s="84" t="s">
        <v>114</v>
      </c>
      <c r="E65" s="18">
        <v>0</v>
      </c>
      <c r="F65" s="18">
        <v>0</v>
      </c>
      <c r="G65" s="18">
        <v>0</v>
      </c>
      <c r="H65" s="98">
        <f t="shared" si="21"/>
        <v>0</v>
      </c>
      <c r="I65" s="99">
        <f t="shared" si="22"/>
        <v>0</v>
      </c>
      <c r="J65" s="18">
        <v>0</v>
      </c>
      <c r="K65" s="18">
        <v>0</v>
      </c>
      <c r="L65" s="18">
        <v>0</v>
      </c>
      <c r="M65" s="98">
        <f t="shared" si="23"/>
        <v>0</v>
      </c>
      <c r="N65" s="99">
        <f t="shared" si="24"/>
        <v>0</v>
      </c>
      <c r="O65" s="18">
        <v>0</v>
      </c>
      <c r="P65" s="18">
        <v>0</v>
      </c>
      <c r="Q65" s="18">
        <v>0</v>
      </c>
      <c r="R65" s="98">
        <f t="shared" si="25"/>
        <v>0</v>
      </c>
      <c r="S65" s="99">
        <f t="shared" si="26"/>
        <v>0</v>
      </c>
      <c r="T65" s="18">
        <v>0</v>
      </c>
      <c r="U65" s="18">
        <v>0</v>
      </c>
      <c r="V65" s="18">
        <v>0</v>
      </c>
      <c r="W65" s="98">
        <f t="shared" si="27"/>
        <v>0</v>
      </c>
      <c r="X65" s="99">
        <f t="shared" si="28"/>
        <v>0</v>
      </c>
      <c r="Y65" s="103">
        <f t="shared" si="29"/>
        <v>0</v>
      </c>
      <c r="Z65" s="108">
        <v>118.46</v>
      </c>
      <c r="AA65" s="110">
        <f t="shared" si="30"/>
        <v>0</v>
      </c>
    </row>
    <row r="66" spans="1:27" ht="27.75" customHeight="1" x14ac:dyDescent="0.2">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customHeight="1" x14ac:dyDescent="0.2">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customHeight="1" x14ac:dyDescent="0.2">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x14ac:dyDescent="0.2">
      <c r="A69" s="82">
        <f t="shared" si="31"/>
        <v>31</v>
      </c>
      <c r="B69" s="84" t="s">
        <v>127</v>
      </c>
      <c r="C69" s="79" t="s">
        <v>128</v>
      </c>
      <c r="D69" s="84" t="s">
        <v>129</v>
      </c>
      <c r="E69" s="18">
        <v>5</v>
      </c>
      <c r="F69" s="18">
        <v>0</v>
      </c>
      <c r="G69" s="18">
        <v>0</v>
      </c>
      <c r="H69" s="98">
        <f t="shared" si="21"/>
        <v>5</v>
      </c>
      <c r="I69" s="99">
        <f t="shared" si="22"/>
        <v>353.6</v>
      </c>
      <c r="J69" s="18">
        <v>0</v>
      </c>
      <c r="K69" s="18">
        <v>0</v>
      </c>
      <c r="L69" s="18">
        <v>0</v>
      </c>
      <c r="M69" s="98">
        <f t="shared" si="23"/>
        <v>0</v>
      </c>
      <c r="N69" s="99">
        <f t="shared" si="24"/>
        <v>0</v>
      </c>
      <c r="O69" s="18">
        <v>0</v>
      </c>
      <c r="P69" s="18">
        <v>0</v>
      </c>
      <c r="Q69" s="18">
        <v>0</v>
      </c>
      <c r="R69" s="98">
        <f t="shared" si="25"/>
        <v>0</v>
      </c>
      <c r="S69" s="99">
        <f t="shared" si="26"/>
        <v>0</v>
      </c>
      <c r="T69" s="18">
        <v>5</v>
      </c>
      <c r="U69" s="18">
        <v>0</v>
      </c>
      <c r="V69" s="18">
        <v>0</v>
      </c>
      <c r="W69" s="98">
        <f t="shared" si="27"/>
        <v>5</v>
      </c>
      <c r="X69" s="99">
        <f t="shared" si="28"/>
        <v>353.6</v>
      </c>
      <c r="Y69" s="103">
        <f t="shared" si="29"/>
        <v>10</v>
      </c>
      <c r="Z69" s="108">
        <v>70.72</v>
      </c>
      <c r="AA69" s="110">
        <f t="shared" si="30"/>
        <v>707.2</v>
      </c>
    </row>
    <row r="70" spans="1:27" ht="21.75" customHeight="1" x14ac:dyDescent="0.2">
      <c r="A70" s="82">
        <f t="shared" si="31"/>
        <v>32</v>
      </c>
      <c r="B70" s="84" t="s">
        <v>130</v>
      </c>
      <c r="C70" s="79" t="s">
        <v>131</v>
      </c>
      <c r="D70" s="84" t="s">
        <v>129</v>
      </c>
      <c r="E70" s="18">
        <v>0</v>
      </c>
      <c r="F70" s="18">
        <v>0</v>
      </c>
      <c r="G70" s="18">
        <v>0</v>
      </c>
      <c r="H70" s="98">
        <f t="shared" si="21"/>
        <v>0</v>
      </c>
      <c r="I70" s="99">
        <f t="shared" si="22"/>
        <v>0</v>
      </c>
      <c r="J70" s="18">
        <v>0</v>
      </c>
      <c r="K70" s="18">
        <v>0</v>
      </c>
      <c r="L70" s="18">
        <v>0</v>
      </c>
      <c r="M70" s="98">
        <f t="shared" si="23"/>
        <v>0</v>
      </c>
      <c r="N70" s="99">
        <f t="shared" si="24"/>
        <v>0</v>
      </c>
      <c r="O70" s="18">
        <v>0</v>
      </c>
      <c r="P70" s="18">
        <v>0</v>
      </c>
      <c r="Q70" s="18">
        <v>0</v>
      </c>
      <c r="R70" s="98">
        <f t="shared" si="25"/>
        <v>0</v>
      </c>
      <c r="S70" s="99">
        <f t="shared" si="26"/>
        <v>0</v>
      </c>
      <c r="T70" s="18">
        <v>0</v>
      </c>
      <c r="U70" s="18">
        <v>0</v>
      </c>
      <c r="V70" s="18">
        <v>0</v>
      </c>
      <c r="W70" s="98">
        <f t="shared" si="27"/>
        <v>0</v>
      </c>
      <c r="X70" s="99">
        <f t="shared" si="28"/>
        <v>0</v>
      </c>
      <c r="Y70" s="103">
        <f t="shared" si="29"/>
        <v>0</v>
      </c>
      <c r="Z70" s="108">
        <v>101.92</v>
      </c>
      <c r="AA70" s="110">
        <f t="shared" si="30"/>
        <v>0</v>
      </c>
    </row>
    <row r="71" spans="1:27" ht="27" customHeight="1" x14ac:dyDescent="0.2">
      <c r="A71" s="82">
        <f t="shared" si="31"/>
        <v>33</v>
      </c>
      <c r="B71" s="84" t="s">
        <v>132</v>
      </c>
      <c r="C71" s="79" t="s">
        <v>133</v>
      </c>
      <c r="D71" s="84" t="s">
        <v>86</v>
      </c>
      <c r="E71" s="18">
        <v>10</v>
      </c>
      <c r="F71" s="18">
        <v>0</v>
      </c>
      <c r="G71" s="18">
        <v>0</v>
      </c>
      <c r="H71" s="98">
        <f t="shared" si="21"/>
        <v>10</v>
      </c>
      <c r="I71" s="99">
        <f t="shared" si="22"/>
        <v>868.40000000000009</v>
      </c>
      <c r="J71" s="18">
        <v>0</v>
      </c>
      <c r="K71" s="18">
        <v>0</v>
      </c>
      <c r="L71" s="18">
        <v>0</v>
      </c>
      <c r="M71" s="98">
        <f t="shared" si="23"/>
        <v>0</v>
      </c>
      <c r="N71" s="99">
        <f t="shared" si="24"/>
        <v>0</v>
      </c>
      <c r="O71" s="18">
        <v>5</v>
      </c>
      <c r="P71" s="18">
        <v>0</v>
      </c>
      <c r="Q71" s="18">
        <v>0</v>
      </c>
      <c r="R71" s="98">
        <f t="shared" si="25"/>
        <v>5</v>
      </c>
      <c r="S71" s="99">
        <f t="shared" si="26"/>
        <v>434.20000000000005</v>
      </c>
      <c r="T71" s="18">
        <v>5</v>
      </c>
      <c r="U71" s="18">
        <v>0</v>
      </c>
      <c r="V71" s="18">
        <v>0</v>
      </c>
      <c r="W71" s="98">
        <f t="shared" si="27"/>
        <v>5</v>
      </c>
      <c r="X71" s="99">
        <f t="shared" si="28"/>
        <v>434.20000000000005</v>
      </c>
      <c r="Y71" s="103">
        <f t="shared" si="29"/>
        <v>20</v>
      </c>
      <c r="Z71" s="108">
        <v>86.84</v>
      </c>
      <c r="AA71" s="110">
        <f t="shared" si="30"/>
        <v>1736.8000000000002</v>
      </c>
    </row>
    <row r="72" spans="1:27" ht="24.75" customHeight="1" x14ac:dyDescent="0.2">
      <c r="A72" s="82">
        <f t="shared" si="31"/>
        <v>34</v>
      </c>
      <c r="B72" s="84" t="s">
        <v>134</v>
      </c>
      <c r="C72" s="79" t="s">
        <v>135</v>
      </c>
      <c r="D72" s="84" t="s">
        <v>86</v>
      </c>
      <c r="E72" s="18">
        <v>0</v>
      </c>
      <c r="F72" s="18">
        <v>0</v>
      </c>
      <c r="G72" s="18">
        <v>0</v>
      </c>
      <c r="H72" s="98">
        <f t="shared" si="21"/>
        <v>0</v>
      </c>
      <c r="I72" s="99">
        <f t="shared" si="22"/>
        <v>0</v>
      </c>
      <c r="J72" s="18">
        <v>0</v>
      </c>
      <c r="K72" s="18">
        <v>0</v>
      </c>
      <c r="L72" s="18">
        <v>0</v>
      </c>
      <c r="M72" s="98">
        <f t="shared" si="23"/>
        <v>0</v>
      </c>
      <c r="N72" s="99">
        <f t="shared" si="24"/>
        <v>0</v>
      </c>
      <c r="O72" s="18">
        <v>0</v>
      </c>
      <c r="P72" s="18">
        <v>0</v>
      </c>
      <c r="Q72" s="18">
        <v>0</v>
      </c>
      <c r="R72" s="98">
        <f t="shared" si="25"/>
        <v>0</v>
      </c>
      <c r="S72" s="99">
        <f t="shared" si="26"/>
        <v>0</v>
      </c>
      <c r="T72" s="18">
        <v>0</v>
      </c>
      <c r="U72" s="18">
        <v>0</v>
      </c>
      <c r="V72" s="18">
        <v>0</v>
      </c>
      <c r="W72" s="98">
        <f t="shared" si="27"/>
        <v>0</v>
      </c>
      <c r="X72" s="99">
        <f t="shared" si="28"/>
        <v>0</v>
      </c>
      <c r="Y72" s="103">
        <f t="shared" si="29"/>
        <v>0</v>
      </c>
      <c r="Z72" s="108">
        <v>34.840000000000003</v>
      </c>
      <c r="AA72" s="110">
        <f t="shared" si="30"/>
        <v>0</v>
      </c>
    </row>
    <row r="73" spans="1:27" ht="24" customHeight="1" x14ac:dyDescent="0.2">
      <c r="A73" s="82">
        <f t="shared" si="31"/>
        <v>35</v>
      </c>
      <c r="B73" s="84" t="s">
        <v>136</v>
      </c>
      <c r="C73" s="79" t="s">
        <v>137</v>
      </c>
      <c r="D73" s="84" t="s">
        <v>86</v>
      </c>
      <c r="E73" s="18">
        <v>20</v>
      </c>
      <c r="F73" s="18">
        <v>0</v>
      </c>
      <c r="G73" s="18">
        <v>0</v>
      </c>
      <c r="H73" s="98">
        <f t="shared" si="21"/>
        <v>20</v>
      </c>
      <c r="I73" s="99">
        <f t="shared" si="22"/>
        <v>676</v>
      </c>
      <c r="J73" s="18">
        <v>0</v>
      </c>
      <c r="K73" s="18">
        <v>0</v>
      </c>
      <c r="L73" s="18">
        <v>0</v>
      </c>
      <c r="M73" s="98">
        <f t="shared" si="23"/>
        <v>0</v>
      </c>
      <c r="N73" s="99">
        <f t="shared" si="24"/>
        <v>0</v>
      </c>
      <c r="O73" s="18">
        <v>0</v>
      </c>
      <c r="P73" s="18">
        <v>0</v>
      </c>
      <c r="Q73" s="18">
        <v>0</v>
      </c>
      <c r="R73" s="98">
        <f t="shared" si="25"/>
        <v>0</v>
      </c>
      <c r="S73" s="99">
        <f t="shared" si="26"/>
        <v>0</v>
      </c>
      <c r="T73" s="18">
        <v>10</v>
      </c>
      <c r="U73" s="18">
        <v>0</v>
      </c>
      <c r="V73" s="18">
        <v>0</v>
      </c>
      <c r="W73" s="98">
        <f t="shared" si="27"/>
        <v>10</v>
      </c>
      <c r="X73" s="99">
        <f t="shared" si="28"/>
        <v>338</v>
      </c>
      <c r="Y73" s="103">
        <f t="shared" si="29"/>
        <v>30</v>
      </c>
      <c r="Z73" s="108">
        <v>33.799999999999997</v>
      </c>
      <c r="AA73" s="110">
        <f t="shared" si="30"/>
        <v>1013.9999999999999</v>
      </c>
    </row>
    <row r="74" spans="1:27" s="141" customFormat="1" ht="27" customHeight="1" x14ac:dyDescent="0.2">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
      <c r="A75" s="82">
        <f>A73+1</f>
        <v>36</v>
      </c>
      <c r="B75" s="79" t="s">
        <v>139</v>
      </c>
      <c r="C75" s="79" t="s">
        <v>140</v>
      </c>
      <c r="D75" s="87" t="s">
        <v>141</v>
      </c>
      <c r="E75" s="18">
        <v>0</v>
      </c>
      <c r="F75" s="18">
        <v>0</v>
      </c>
      <c r="G75" s="18">
        <v>0</v>
      </c>
      <c r="H75" s="98">
        <f t="shared" ref="H75:H77" si="32">E75+F75+G75</f>
        <v>0</v>
      </c>
      <c r="I75" s="99">
        <f t="shared" ref="I75:I77" si="33">H75*$Z75</f>
        <v>0</v>
      </c>
      <c r="J75" s="18">
        <v>0</v>
      </c>
      <c r="K75" s="18">
        <v>0</v>
      </c>
      <c r="L75" s="18">
        <v>0</v>
      </c>
      <c r="M75" s="98">
        <f t="shared" ref="M75:M77" si="34">J75+K75+L75</f>
        <v>0</v>
      </c>
      <c r="N75" s="99">
        <f t="shared" ref="N75:N77" si="35">M75*$Z75</f>
        <v>0</v>
      </c>
      <c r="O75" s="18">
        <v>0</v>
      </c>
      <c r="P75" s="18">
        <v>0</v>
      </c>
      <c r="Q75" s="18">
        <v>0</v>
      </c>
      <c r="R75" s="98">
        <f t="shared" ref="R75:R77" si="36">O75+P75+Q75</f>
        <v>0</v>
      </c>
      <c r="S75" s="99">
        <f t="shared" ref="S75:S77" si="37">R75*$Z75</f>
        <v>0</v>
      </c>
      <c r="T75" s="18">
        <v>0</v>
      </c>
      <c r="U75" s="18">
        <v>0</v>
      </c>
      <c r="V75" s="18">
        <v>0</v>
      </c>
      <c r="W75" s="98">
        <f t="shared" ref="W75:W77" si="38">T75+U75+V75</f>
        <v>0</v>
      </c>
      <c r="X75" s="99">
        <f t="shared" ref="X75:X77" si="39">W75*$Z75</f>
        <v>0</v>
      </c>
      <c r="Y75" s="99">
        <f t="shared" ref="Y75:Y77" si="40">H75+M75+R75+W75</f>
        <v>0</v>
      </c>
      <c r="Z75" s="107">
        <v>36.299999999999997</v>
      </c>
      <c r="AA75" s="109">
        <f t="shared" ref="AA75:AA77" si="41">Y75*Z75</f>
        <v>0</v>
      </c>
    </row>
    <row r="76" spans="1:27" ht="27.75" customHeight="1" x14ac:dyDescent="0.2">
      <c r="A76" s="82">
        <f t="shared" ref="A76:A77" si="42">A75+1</f>
        <v>37</v>
      </c>
      <c r="B76" s="84" t="s">
        <v>142</v>
      </c>
      <c r="C76" s="79" t="s">
        <v>143</v>
      </c>
      <c r="D76" s="88" t="s">
        <v>141</v>
      </c>
      <c r="E76" s="18">
        <v>0</v>
      </c>
      <c r="F76" s="18">
        <v>0</v>
      </c>
      <c r="G76" s="18">
        <v>0</v>
      </c>
      <c r="H76" s="98">
        <f t="shared" si="32"/>
        <v>0</v>
      </c>
      <c r="I76" s="99">
        <f t="shared" si="33"/>
        <v>0</v>
      </c>
      <c r="J76" s="18">
        <v>0</v>
      </c>
      <c r="K76" s="18">
        <v>0</v>
      </c>
      <c r="L76" s="18">
        <v>0</v>
      </c>
      <c r="M76" s="98">
        <f t="shared" si="34"/>
        <v>0</v>
      </c>
      <c r="N76" s="99">
        <f t="shared" si="35"/>
        <v>0</v>
      </c>
      <c r="O76" s="18">
        <v>0</v>
      </c>
      <c r="P76" s="18">
        <v>0</v>
      </c>
      <c r="Q76" s="18">
        <v>0</v>
      </c>
      <c r="R76" s="98">
        <f t="shared" si="36"/>
        <v>0</v>
      </c>
      <c r="S76" s="99">
        <f t="shared" si="37"/>
        <v>0</v>
      </c>
      <c r="T76" s="18">
        <v>0</v>
      </c>
      <c r="U76" s="18">
        <v>0</v>
      </c>
      <c r="V76" s="18">
        <v>0</v>
      </c>
      <c r="W76" s="98">
        <f t="shared" si="38"/>
        <v>0</v>
      </c>
      <c r="X76" s="99">
        <f t="shared" si="39"/>
        <v>0</v>
      </c>
      <c r="Y76" s="103">
        <f t="shared" si="40"/>
        <v>0</v>
      </c>
      <c r="Z76" s="108">
        <v>19.73</v>
      </c>
      <c r="AA76" s="110">
        <f t="shared" si="41"/>
        <v>0</v>
      </c>
    </row>
    <row r="77" spans="1:27" ht="27.75" customHeight="1" x14ac:dyDescent="0.2">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x14ac:dyDescent="0.2">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
      <c r="A79" s="80">
        <f>A77+1</f>
        <v>39</v>
      </c>
      <c r="B79" s="79" t="s">
        <v>147</v>
      </c>
      <c r="C79" s="79" t="s">
        <v>148</v>
      </c>
      <c r="D79" s="79" t="s">
        <v>149</v>
      </c>
      <c r="E79" s="18">
        <v>5</v>
      </c>
      <c r="F79" s="18">
        <v>0</v>
      </c>
      <c r="G79" s="18">
        <v>0</v>
      </c>
      <c r="H79" s="98">
        <f t="shared" ref="H79:H88" si="43">E79+F79+G79</f>
        <v>5</v>
      </c>
      <c r="I79" s="99">
        <f t="shared" ref="I79:I88" si="44">H79*$Z79</f>
        <v>357.5</v>
      </c>
      <c r="J79" s="18">
        <v>5</v>
      </c>
      <c r="K79" s="18">
        <v>0</v>
      </c>
      <c r="L79" s="18">
        <v>0</v>
      </c>
      <c r="M79" s="98">
        <f t="shared" ref="M79:M88" si="45">J79+K79+L79</f>
        <v>5</v>
      </c>
      <c r="N79" s="99">
        <f t="shared" ref="N79:N88" si="46">M79*$Z79</f>
        <v>357.5</v>
      </c>
      <c r="O79" s="18">
        <v>10</v>
      </c>
      <c r="P79" s="18">
        <v>0</v>
      </c>
      <c r="Q79" s="18">
        <v>0</v>
      </c>
      <c r="R79" s="98">
        <f t="shared" ref="R79:R88" si="47">O79+P79+Q79</f>
        <v>10</v>
      </c>
      <c r="S79" s="99">
        <f t="shared" ref="S79:S88" si="48">R79*$Z79</f>
        <v>715</v>
      </c>
      <c r="T79" s="18">
        <v>5</v>
      </c>
      <c r="U79" s="18">
        <v>0</v>
      </c>
      <c r="V79" s="18">
        <v>0</v>
      </c>
      <c r="W79" s="98">
        <f t="shared" ref="W79:W88" si="49">T79+U79+V79</f>
        <v>5</v>
      </c>
      <c r="X79" s="99">
        <f t="shared" ref="X79:X88" si="50">W79*$Z79</f>
        <v>357.5</v>
      </c>
      <c r="Y79" s="99">
        <f t="shared" ref="Y79:Y88" si="51">H79+M79+R79+W79</f>
        <v>25</v>
      </c>
      <c r="Z79" s="108">
        <v>71.5</v>
      </c>
      <c r="AA79" s="109">
        <f t="shared" ref="AA79:AA88" si="52">Y79*Z79</f>
        <v>1787.5</v>
      </c>
    </row>
    <row r="80" spans="1:27" ht="27.75" customHeight="1" x14ac:dyDescent="0.2">
      <c r="A80" s="82">
        <f t="shared" ref="A80:A88" si="53">A79+1</f>
        <v>40</v>
      </c>
      <c r="B80" s="84" t="s">
        <v>150</v>
      </c>
      <c r="C80" s="79" t="s">
        <v>151</v>
      </c>
      <c r="D80" s="84" t="s">
        <v>80</v>
      </c>
      <c r="E80" s="18">
        <v>10</v>
      </c>
      <c r="F80" s="18">
        <v>0</v>
      </c>
      <c r="G80" s="18">
        <v>0</v>
      </c>
      <c r="H80" s="98">
        <f t="shared" si="43"/>
        <v>10</v>
      </c>
      <c r="I80" s="99">
        <f t="shared" si="44"/>
        <v>197.60000000000002</v>
      </c>
      <c r="J80" s="18">
        <v>5</v>
      </c>
      <c r="K80" s="18">
        <v>0</v>
      </c>
      <c r="L80" s="18">
        <v>0</v>
      </c>
      <c r="M80" s="98">
        <f t="shared" si="45"/>
        <v>5</v>
      </c>
      <c r="N80" s="99">
        <f t="shared" si="46"/>
        <v>98.800000000000011</v>
      </c>
      <c r="O80" s="18">
        <v>10</v>
      </c>
      <c r="P80" s="18">
        <v>0</v>
      </c>
      <c r="Q80" s="18">
        <v>0</v>
      </c>
      <c r="R80" s="98">
        <f t="shared" si="47"/>
        <v>10</v>
      </c>
      <c r="S80" s="99">
        <f t="shared" si="48"/>
        <v>197.60000000000002</v>
      </c>
      <c r="T80" s="18">
        <v>5</v>
      </c>
      <c r="U80" s="18">
        <v>0</v>
      </c>
      <c r="V80" s="18">
        <v>0</v>
      </c>
      <c r="W80" s="98">
        <f t="shared" si="49"/>
        <v>5</v>
      </c>
      <c r="X80" s="99">
        <f t="shared" si="50"/>
        <v>98.800000000000011</v>
      </c>
      <c r="Y80" s="103">
        <f t="shared" si="51"/>
        <v>30</v>
      </c>
      <c r="Z80" s="108">
        <v>19.760000000000002</v>
      </c>
      <c r="AA80" s="110">
        <f t="shared" si="52"/>
        <v>592.80000000000007</v>
      </c>
    </row>
    <row r="81" spans="1:27" ht="27.75" customHeight="1" x14ac:dyDescent="0.2">
      <c r="A81" s="82">
        <f t="shared" si="53"/>
        <v>41</v>
      </c>
      <c r="B81" s="84" t="s">
        <v>152</v>
      </c>
      <c r="C81" s="79" t="s">
        <v>153</v>
      </c>
      <c r="D81" s="84" t="s">
        <v>80</v>
      </c>
      <c r="E81" s="18">
        <v>10</v>
      </c>
      <c r="F81" s="18">
        <v>0</v>
      </c>
      <c r="G81" s="18">
        <v>0</v>
      </c>
      <c r="H81" s="98">
        <f t="shared" si="43"/>
        <v>10</v>
      </c>
      <c r="I81" s="99">
        <f t="shared" si="44"/>
        <v>224.1</v>
      </c>
      <c r="J81" s="18">
        <v>5</v>
      </c>
      <c r="K81" s="18">
        <v>0</v>
      </c>
      <c r="L81" s="18">
        <v>0</v>
      </c>
      <c r="M81" s="98">
        <f t="shared" si="45"/>
        <v>5</v>
      </c>
      <c r="N81" s="99">
        <f t="shared" si="46"/>
        <v>112.05</v>
      </c>
      <c r="O81" s="18">
        <v>10</v>
      </c>
      <c r="P81" s="18">
        <v>0</v>
      </c>
      <c r="Q81" s="18">
        <v>0</v>
      </c>
      <c r="R81" s="98">
        <f t="shared" si="47"/>
        <v>10</v>
      </c>
      <c r="S81" s="99">
        <f t="shared" si="48"/>
        <v>224.1</v>
      </c>
      <c r="T81" s="18">
        <v>5</v>
      </c>
      <c r="U81" s="18">
        <v>0</v>
      </c>
      <c r="V81" s="18">
        <v>0</v>
      </c>
      <c r="W81" s="98">
        <f t="shared" si="49"/>
        <v>5</v>
      </c>
      <c r="X81" s="99">
        <f t="shared" si="50"/>
        <v>112.05</v>
      </c>
      <c r="Y81" s="103">
        <f t="shared" si="51"/>
        <v>30</v>
      </c>
      <c r="Z81" s="108">
        <v>22.41</v>
      </c>
      <c r="AA81" s="110">
        <f t="shared" si="52"/>
        <v>672.3</v>
      </c>
    </row>
    <row r="82" spans="1:27" ht="27.75" customHeight="1" x14ac:dyDescent="0.2">
      <c r="A82" s="82">
        <f t="shared" si="53"/>
        <v>42</v>
      </c>
      <c r="B82" s="84" t="s">
        <v>154</v>
      </c>
      <c r="C82" s="79" t="s">
        <v>155</v>
      </c>
      <c r="D82" s="88" t="s">
        <v>77</v>
      </c>
      <c r="E82" s="18">
        <v>10</v>
      </c>
      <c r="F82" s="18">
        <v>0</v>
      </c>
      <c r="G82" s="18">
        <v>0</v>
      </c>
      <c r="H82" s="98">
        <f t="shared" si="43"/>
        <v>10</v>
      </c>
      <c r="I82" s="99">
        <f t="shared" si="44"/>
        <v>186.70000000000002</v>
      </c>
      <c r="J82" s="18">
        <v>5</v>
      </c>
      <c r="K82" s="18">
        <v>0</v>
      </c>
      <c r="L82" s="18">
        <v>0</v>
      </c>
      <c r="M82" s="98">
        <f t="shared" si="45"/>
        <v>5</v>
      </c>
      <c r="N82" s="99">
        <f t="shared" si="46"/>
        <v>93.350000000000009</v>
      </c>
      <c r="O82" s="18">
        <v>10</v>
      </c>
      <c r="P82" s="18">
        <v>0</v>
      </c>
      <c r="Q82" s="18">
        <v>0</v>
      </c>
      <c r="R82" s="98">
        <f t="shared" si="47"/>
        <v>10</v>
      </c>
      <c r="S82" s="99">
        <f t="shared" si="48"/>
        <v>186.70000000000002</v>
      </c>
      <c r="T82" s="18">
        <v>5</v>
      </c>
      <c r="U82" s="18">
        <v>0</v>
      </c>
      <c r="V82" s="18">
        <v>0</v>
      </c>
      <c r="W82" s="98">
        <f t="shared" si="49"/>
        <v>5</v>
      </c>
      <c r="X82" s="99">
        <f t="shared" si="50"/>
        <v>93.350000000000009</v>
      </c>
      <c r="Y82" s="103">
        <f t="shared" si="51"/>
        <v>30</v>
      </c>
      <c r="Z82" s="108">
        <v>18.670000000000002</v>
      </c>
      <c r="AA82" s="110">
        <f t="shared" si="52"/>
        <v>560.1</v>
      </c>
    </row>
    <row r="83" spans="1:27" ht="27.75" customHeight="1" x14ac:dyDescent="0.2">
      <c r="A83" s="82">
        <f t="shared" si="53"/>
        <v>43</v>
      </c>
      <c r="B83" s="84" t="s">
        <v>156</v>
      </c>
      <c r="C83" s="79" t="s">
        <v>157</v>
      </c>
      <c r="D83" s="84" t="s">
        <v>77</v>
      </c>
      <c r="E83" s="18">
        <v>10</v>
      </c>
      <c r="F83" s="18">
        <v>0</v>
      </c>
      <c r="G83" s="18">
        <v>0</v>
      </c>
      <c r="H83" s="98">
        <f t="shared" si="43"/>
        <v>10</v>
      </c>
      <c r="I83" s="99">
        <f t="shared" si="44"/>
        <v>546</v>
      </c>
      <c r="J83" s="18">
        <v>5</v>
      </c>
      <c r="K83" s="18">
        <v>0</v>
      </c>
      <c r="L83" s="18">
        <v>0</v>
      </c>
      <c r="M83" s="98">
        <f t="shared" si="45"/>
        <v>5</v>
      </c>
      <c r="N83" s="99">
        <f t="shared" si="46"/>
        <v>273</v>
      </c>
      <c r="O83" s="18">
        <v>10</v>
      </c>
      <c r="P83" s="18">
        <v>0</v>
      </c>
      <c r="Q83" s="18">
        <v>0</v>
      </c>
      <c r="R83" s="98">
        <f t="shared" si="47"/>
        <v>10</v>
      </c>
      <c r="S83" s="99">
        <f t="shared" si="48"/>
        <v>546</v>
      </c>
      <c r="T83" s="18">
        <v>5</v>
      </c>
      <c r="U83" s="18">
        <v>0</v>
      </c>
      <c r="V83" s="18">
        <v>0</v>
      </c>
      <c r="W83" s="98">
        <f t="shared" si="49"/>
        <v>5</v>
      </c>
      <c r="X83" s="99">
        <f t="shared" si="50"/>
        <v>273</v>
      </c>
      <c r="Y83" s="103">
        <f t="shared" si="51"/>
        <v>30</v>
      </c>
      <c r="Z83" s="108">
        <v>54.6</v>
      </c>
      <c r="AA83" s="110">
        <f t="shared" si="52"/>
        <v>1638</v>
      </c>
    </row>
    <row r="84" spans="1:27" ht="27.75" customHeight="1" x14ac:dyDescent="0.2">
      <c r="A84" s="82">
        <f t="shared" si="53"/>
        <v>44</v>
      </c>
      <c r="B84" s="84" t="s">
        <v>158</v>
      </c>
      <c r="C84" s="79" t="s">
        <v>159</v>
      </c>
      <c r="D84" s="84" t="s">
        <v>77</v>
      </c>
      <c r="E84" s="18">
        <v>10</v>
      </c>
      <c r="F84" s="18">
        <v>0</v>
      </c>
      <c r="G84" s="18">
        <v>0</v>
      </c>
      <c r="H84" s="98">
        <f t="shared" si="43"/>
        <v>10</v>
      </c>
      <c r="I84" s="99">
        <f t="shared" si="44"/>
        <v>1066</v>
      </c>
      <c r="J84" s="18">
        <v>5</v>
      </c>
      <c r="K84" s="18">
        <v>0</v>
      </c>
      <c r="L84" s="18">
        <v>0</v>
      </c>
      <c r="M84" s="98">
        <f t="shared" si="45"/>
        <v>5</v>
      </c>
      <c r="N84" s="99">
        <f t="shared" si="46"/>
        <v>533</v>
      </c>
      <c r="O84" s="18">
        <v>10</v>
      </c>
      <c r="P84" s="18">
        <v>0</v>
      </c>
      <c r="Q84" s="18">
        <v>0</v>
      </c>
      <c r="R84" s="98">
        <f t="shared" si="47"/>
        <v>10</v>
      </c>
      <c r="S84" s="99">
        <f t="shared" si="48"/>
        <v>1066</v>
      </c>
      <c r="T84" s="18">
        <v>5</v>
      </c>
      <c r="U84" s="18">
        <v>0</v>
      </c>
      <c r="V84" s="18">
        <v>0</v>
      </c>
      <c r="W84" s="98">
        <f t="shared" si="49"/>
        <v>5</v>
      </c>
      <c r="X84" s="99">
        <f t="shared" si="50"/>
        <v>533</v>
      </c>
      <c r="Y84" s="103">
        <f t="shared" si="51"/>
        <v>30</v>
      </c>
      <c r="Z84" s="108">
        <v>106.6</v>
      </c>
      <c r="AA84" s="110">
        <f t="shared" si="52"/>
        <v>3198</v>
      </c>
    </row>
    <row r="85" spans="1:27" ht="27.75" customHeight="1" x14ac:dyDescent="0.2">
      <c r="A85" s="82">
        <f t="shared" si="53"/>
        <v>45</v>
      </c>
      <c r="B85" s="84" t="s">
        <v>160</v>
      </c>
      <c r="C85" s="79" t="s">
        <v>161</v>
      </c>
      <c r="D85" s="84" t="s">
        <v>77</v>
      </c>
      <c r="E85" s="18">
        <v>10</v>
      </c>
      <c r="F85" s="18">
        <v>0</v>
      </c>
      <c r="G85" s="18">
        <v>0</v>
      </c>
      <c r="H85" s="98">
        <f t="shared" si="43"/>
        <v>10</v>
      </c>
      <c r="I85" s="99">
        <f t="shared" si="44"/>
        <v>223.6</v>
      </c>
      <c r="J85" s="18">
        <v>5</v>
      </c>
      <c r="K85" s="18">
        <v>0</v>
      </c>
      <c r="L85" s="18">
        <v>0</v>
      </c>
      <c r="M85" s="98">
        <f t="shared" si="45"/>
        <v>5</v>
      </c>
      <c r="N85" s="99">
        <f t="shared" si="46"/>
        <v>111.8</v>
      </c>
      <c r="O85" s="18">
        <v>10</v>
      </c>
      <c r="P85" s="18">
        <v>0</v>
      </c>
      <c r="Q85" s="18">
        <v>0</v>
      </c>
      <c r="R85" s="98">
        <f t="shared" si="47"/>
        <v>10</v>
      </c>
      <c r="S85" s="99">
        <f t="shared" si="48"/>
        <v>223.6</v>
      </c>
      <c r="T85" s="18">
        <v>5</v>
      </c>
      <c r="U85" s="18">
        <v>0</v>
      </c>
      <c r="V85" s="18">
        <v>0</v>
      </c>
      <c r="W85" s="98">
        <f t="shared" si="49"/>
        <v>5</v>
      </c>
      <c r="X85" s="99">
        <f t="shared" si="50"/>
        <v>111.8</v>
      </c>
      <c r="Y85" s="103">
        <f t="shared" si="51"/>
        <v>30</v>
      </c>
      <c r="Z85" s="108">
        <v>22.36</v>
      </c>
      <c r="AA85" s="110">
        <f t="shared" si="52"/>
        <v>670.8</v>
      </c>
    </row>
    <row r="86" spans="1:27" ht="27.75" customHeight="1" x14ac:dyDescent="0.2">
      <c r="A86" s="82">
        <f t="shared" si="53"/>
        <v>46</v>
      </c>
      <c r="B86" s="84" t="s">
        <v>162</v>
      </c>
      <c r="C86" s="79" t="s">
        <v>163</v>
      </c>
      <c r="D86" s="84" t="s">
        <v>77</v>
      </c>
      <c r="E86" s="18">
        <v>10</v>
      </c>
      <c r="F86" s="18">
        <v>0</v>
      </c>
      <c r="G86" s="18">
        <v>0</v>
      </c>
      <c r="H86" s="98">
        <f t="shared" si="43"/>
        <v>10</v>
      </c>
      <c r="I86" s="99">
        <f t="shared" si="44"/>
        <v>100.9</v>
      </c>
      <c r="J86" s="18">
        <v>5</v>
      </c>
      <c r="K86" s="18">
        <v>0</v>
      </c>
      <c r="L86" s="18">
        <v>0</v>
      </c>
      <c r="M86" s="98">
        <f t="shared" si="45"/>
        <v>5</v>
      </c>
      <c r="N86" s="99">
        <f t="shared" si="46"/>
        <v>50.45</v>
      </c>
      <c r="O86" s="18">
        <v>10</v>
      </c>
      <c r="P86" s="18">
        <v>0</v>
      </c>
      <c r="Q86" s="18">
        <v>0</v>
      </c>
      <c r="R86" s="98">
        <f t="shared" si="47"/>
        <v>10</v>
      </c>
      <c r="S86" s="99">
        <f t="shared" si="48"/>
        <v>100.9</v>
      </c>
      <c r="T86" s="18">
        <v>5</v>
      </c>
      <c r="U86" s="18">
        <v>0</v>
      </c>
      <c r="V86" s="18">
        <v>0</v>
      </c>
      <c r="W86" s="98">
        <f t="shared" si="49"/>
        <v>5</v>
      </c>
      <c r="X86" s="99">
        <f t="shared" si="50"/>
        <v>50.45</v>
      </c>
      <c r="Y86" s="103">
        <f t="shared" si="51"/>
        <v>30</v>
      </c>
      <c r="Z86" s="108">
        <v>10.09</v>
      </c>
      <c r="AA86" s="110">
        <f t="shared" si="52"/>
        <v>302.7</v>
      </c>
    </row>
    <row r="87" spans="1:27" ht="27.75" customHeight="1" x14ac:dyDescent="0.2">
      <c r="A87" s="82">
        <f t="shared" si="53"/>
        <v>47</v>
      </c>
      <c r="B87" s="84" t="s">
        <v>164</v>
      </c>
      <c r="C87" s="79" t="s">
        <v>165</v>
      </c>
      <c r="D87" s="84" t="s">
        <v>77</v>
      </c>
      <c r="E87" s="18">
        <v>10</v>
      </c>
      <c r="F87" s="18">
        <v>0</v>
      </c>
      <c r="G87" s="18">
        <v>0</v>
      </c>
      <c r="H87" s="98">
        <f t="shared" si="43"/>
        <v>10</v>
      </c>
      <c r="I87" s="99">
        <f t="shared" si="44"/>
        <v>199.7</v>
      </c>
      <c r="J87" s="18">
        <v>5</v>
      </c>
      <c r="K87" s="18">
        <v>0</v>
      </c>
      <c r="L87" s="18">
        <v>0</v>
      </c>
      <c r="M87" s="98">
        <f t="shared" si="45"/>
        <v>5</v>
      </c>
      <c r="N87" s="99">
        <f t="shared" si="46"/>
        <v>99.85</v>
      </c>
      <c r="O87" s="18">
        <v>10</v>
      </c>
      <c r="P87" s="18">
        <v>0</v>
      </c>
      <c r="Q87" s="18">
        <v>0</v>
      </c>
      <c r="R87" s="98">
        <f t="shared" si="47"/>
        <v>10</v>
      </c>
      <c r="S87" s="99">
        <f t="shared" si="48"/>
        <v>199.7</v>
      </c>
      <c r="T87" s="18">
        <v>5</v>
      </c>
      <c r="U87" s="18">
        <v>0</v>
      </c>
      <c r="V87" s="18">
        <v>0</v>
      </c>
      <c r="W87" s="98">
        <f t="shared" si="49"/>
        <v>5</v>
      </c>
      <c r="X87" s="99">
        <f t="shared" si="50"/>
        <v>99.85</v>
      </c>
      <c r="Y87" s="103">
        <f t="shared" si="51"/>
        <v>30</v>
      </c>
      <c r="Z87" s="108">
        <v>19.97</v>
      </c>
      <c r="AA87" s="110">
        <f t="shared" si="52"/>
        <v>599.09999999999991</v>
      </c>
    </row>
    <row r="88" spans="1:27" ht="27.75" customHeight="1" x14ac:dyDescent="0.2">
      <c r="A88" s="82">
        <f t="shared" si="53"/>
        <v>48</v>
      </c>
      <c r="B88" s="84" t="s">
        <v>166</v>
      </c>
      <c r="C88" s="79" t="s">
        <v>167</v>
      </c>
      <c r="D88" s="84" t="s">
        <v>77</v>
      </c>
      <c r="E88" s="18">
        <v>10</v>
      </c>
      <c r="F88" s="18">
        <v>0</v>
      </c>
      <c r="G88" s="18">
        <v>0</v>
      </c>
      <c r="H88" s="98">
        <f t="shared" si="43"/>
        <v>10</v>
      </c>
      <c r="I88" s="99">
        <f t="shared" si="44"/>
        <v>582.4</v>
      </c>
      <c r="J88" s="18">
        <v>5</v>
      </c>
      <c r="K88" s="18">
        <v>0</v>
      </c>
      <c r="L88" s="18">
        <v>0</v>
      </c>
      <c r="M88" s="98">
        <f t="shared" si="45"/>
        <v>5</v>
      </c>
      <c r="N88" s="99">
        <f t="shared" si="46"/>
        <v>291.2</v>
      </c>
      <c r="O88" s="18">
        <v>10</v>
      </c>
      <c r="P88" s="18">
        <v>0</v>
      </c>
      <c r="Q88" s="18">
        <v>0</v>
      </c>
      <c r="R88" s="98">
        <f t="shared" si="47"/>
        <v>10</v>
      </c>
      <c r="S88" s="99">
        <f t="shared" si="48"/>
        <v>582.4</v>
      </c>
      <c r="T88" s="18">
        <v>5</v>
      </c>
      <c r="U88" s="18">
        <v>0</v>
      </c>
      <c r="V88" s="18">
        <v>0</v>
      </c>
      <c r="W88" s="98">
        <f t="shared" si="49"/>
        <v>5</v>
      </c>
      <c r="X88" s="99">
        <f t="shared" si="50"/>
        <v>291.2</v>
      </c>
      <c r="Y88" s="103">
        <f t="shared" si="51"/>
        <v>30</v>
      </c>
      <c r="Z88" s="108">
        <v>58.24</v>
      </c>
      <c r="AA88" s="110">
        <f t="shared" si="52"/>
        <v>1747.2</v>
      </c>
    </row>
    <row r="89" spans="1:27" s="141" customFormat="1" ht="30" customHeight="1" x14ac:dyDescent="0.2">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
      <c r="A90" s="80">
        <f>A88+1</f>
        <v>49</v>
      </c>
      <c r="B90" s="79" t="s">
        <v>169</v>
      </c>
      <c r="C90" s="79" t="s">
        <v>170</v>
      </c>
      <c r="D90" s="79" t="s">
        <v>171</v>
      </c>
      <c r="E90" s="18">
        <v>5</v>
      </c>
      <c r="F90" s="18">
        <v>0</v>
      </c>
      <c r="G90" s="18">
        <v>0</v>
      </c>
      <c r="H90" s="98">
        <f t="shared" ref="H90:H93" si="54">E90+F90+G90</f>
        <v>5</v>
      </c>
      <c r="I90" s="99">
        <f t="shared" ref="I90:I93" si="55">H90*$Z90</f>
        <v>5548.4000000000005</v>
      </c>
      <c r="J90" s="18">
        <v>3</v>
      </c>
      <c r="K90" s="18">
        <v>0</v>
      </c>
      <c r="L90" s="18">
        <v>0</v>
      </c>
      <c r="M90" s="98">
        <f t="shared" ref="M90:M93" si="56">J90+K90+L90</f>
        <v>3</v>
      </c>
      <c r="N90" s="99">
        <f t="shared" ref="N90:N93" si="57">M90*$Z90</f>
        <v>3329.04</v>
      </c>
      <c r="O90" s="18">
        <v>0</v>
      </c>
      <c r="P90" s="18">
        <v>0</v>
      </c>
      <c r="Q90" s="18">
        <v>0</v>
      </c>
      <c r="R90" s="98">
        <f t="shared" ref="R90:R93" si="58">O90+P90+Q90</f>
        <v>0</v>
      </c>
      <c r="S90" s="99">
        <f t="shared" ref="S90:S93" si="59">R90*$Z90</f>
        <v>0</v>
      </c>
      <c r="T90" s="18">
        <v>0</v>
      </c>
      <c r="U90" s="18">
        <v>0</v>
      </c>
      <c r="V90" s="18">
        <v>0</v>
      </c>
      <c r="W90" s="98">
        <f t="shared" ref="W90:W93" si="60">T90+U90+V90</f>
        <v>0</v>
      </c>
      <c r="X90" s="99">
        <f t="shared" ref="X90:X93" si="61">W90*$Z90</f>
        <v>0</v>
      </c>
      <c r="Y90" s="99">
        <f t="shared" ref="Y90:Y93" si="62">H90+M90+R90+W90</f>
        <v>8</v>
      </c>
      <c r="Z90" s="107">
        <v>1109.68</v>
      </c>
      <c r="AA90" s="109">
        <f t="shared" ref="AA90:AA93" si="63">Y90*Z90</f>
        <v>8877.44</v>
      </c>
    </row>
    <row r="91" spans="1:27" ht="27.75" customHeight="1" x14ac:dyDescent="0.2">
      <c r="A91" s="82">
        <f t="shared" ref="A91:A93" si="64">A90+1</f>
        <v>50</v>
      </c>
      <c r="B91" s="84" t="s">
        <v>172</v>
      </c>
      <c r="C91" s="79" t="s">
        <v>173</v>
      </c>
      <c r="D91" s="84" t="s">
        <v>171</v>
      </c>
      <c r="E91" s="18">
        <v>3</v>
      </c>
      <c r="F91" s="18">
        <v>0</v>
      </c>
      <c r="G91" s="18">
        <v>0</v>
      </c>
      <c r="H91" s="98">
        <f t="shared" si="54"/>
        <v>3</v>
      </c>
      <c r="I91" s="99">
        <f t="shared" si="55"/>
        <v>4109.04</v>
      </c>
      <c r="J91" s="18">
        <v>0</v>
      </c>
      <c r="K91" s="18">
        <v>0</v>
      </c>
      <c r="L91" s="18">
        <v>0</v>
      </c>
      <c r="M91" s="98">
        <f t="shared" si="56"/>
        <v>0</v>
      </c>
      <c r="N91" s="99">
        <f t="shared" si="57"/>
        <v>0</v>
      </c>
      <c r="O91" s="18">
        <v>0</v>
      </c>
      <c r="P91" s="18">
        <v>0</v>
      </c>
      <c r="Q91" s="18">
        <v>0</v>
      </c>
      <c r="R91" s="98">
        <f t="shared" si="58"/>
        <v>0</v>
      </c>
      <c r="S91" s="99">
        <f t="shared" si="59"/>
        <v>0</v>
      </c>
      <c r="T91" s="18">
        <v>0</v>
      </c>
      <c r="U91" s="18">
        <v>0</v>
      </c>
      <c r="V91" s="18">
        <v>0</v>
      </c>
      <c r="W91" s="98">
        <f t="shared" si="60"/>
        <v>0</v>
      </c>
      <c r="X91" s="99">
        <f t="shared" si="61"/>
        <v>0</v>
      </c>
      <c r="Y91" s="103">
        <f t="shared" si="62"/>
        <v>3</v>
      </c>
      <c r="Z91" s="108">
        <v>1369.68</v>
      </c>
      <c r="AA91" s="110">
        <f t="shared" si="63"/>
        <v>4109.04</v>
      </c>
    </row>
    <row r="92" spans="1:27" ht="27.75" customHeight="1" x14ac:dyDescent="0.2">
      <c r="A92" s="82">
        <f t="shared" si="64"/>
        <v>51</v>
      </c>
      <c r="B92" s="84" t="s">
        <v>174</v>
      </c>
      <c r="C92" s="79" t="s">
        <v>175</v>
      </c>
      <c r="D92" s="84" t="s">
        <v>171</v>
      </c>
      <c r="E92" s="18">
        <v>2</v>
      </c>
      <c r="F92" s="18">
        <v>0</v>
      </c>
      <c r="G92" s="18">
        <v>0</v>
      </c>
      <c r="H92" s="98">
        <f t="shared" si="54"/>
        <v>2</v>
      </c>
      <c r="I92" s="99">
        <f t="shared" si="55"/>
        <v>1713.72</v>
      </c>
      <c r="J92" s="18">
        <v>3</v>
      </c>
      <c r="K92" s="18">
        <v>0</v>
      </c>
      <c r="L92" s="18">
        <v>0</v>
      </c>
      <c r="M92" s="98">
        <f t="shared" si="56"/>
        <v>3</v>
      </c>
      <c r="N92" s="99">
        <f t="shared" si="57"/>
        <v>2570.58</v>
      </c>
      <c r="O92" s="18">
        <v>0</v>
      </c>
      <c r="P92" s="18">
        <v>0</v>
      </c>
      <c r="Q92" s="18">
        <v>0</v>
      </c>
      <c r="R92" s="98">
        <f t="shared" si="58"/>
        <v>0</v>
      </c>
      <c r="S92" s="99">
        <f t="shared" si="59"/>
        <v>0</v>
      </c>
      <c r="T92" s="18">
        <v>0</v>
      </c>
      <c r="U92" s="18">
        <v>0</v>
      </c>
      <c r="V92" s="18">
        <v>0</v>
      </c>
      <c r="W92" s="98">
        <f t="shared" si="60"/>
        <v>0</v>
      </c>
      <c r="X92" s="99">
        <f t="shared" si="61"/>
        <v>0</v>
      </c>
      <c r="Y92" s="103">
        <f t="shared" si="62"/>
        <v>5</v>
      </c>
      <c r="Z92" s="108">
        <v>856.86</v>
      </c>
      <c r="AA92" s="110">
        <f t="shared" si="63"/>
        <v>4284.3</v>
      </c>
    </row>
    <row r="93" spans="1:27" ht="27.75" customHeight="1" x14ac:dyDescent="0.2">
      <c r="A93" s="82">
        <f t="shared" si="64"/>
        <v>52</v>
      </c>
      <c r="B93" s="84" t="s">
        <v>176</v>
      </c>
      <c r="C93" s="79" t="s">
        <v>177</v>
      </c>
      <c r="D93" s="84" t="s">
        <v>171</v>
      </c>
      <c r="E93" s="18">
        <v>1</v>
      </c>
      <c r="F93" s="18">
        <v>0</v>
      </c>
      <c r="G93" s="18">
        <v>0</v>
      </c>
      <c r="H93" s="98">
        <f t="shared" si="54"/>
        <v>1</v>
      </c>
      <c r="I93" s="99">
        <f t="shared" si="55"/>
        <v>674.96</v>
      </c>
      <c r="J93" s="18">
        <v>0</v>
      </c>
      <c r="K93" s="18">
        <v>0</v>
      </c>
      <c r="L93" s="18">
        <v>0</v>
      </c>
      <c r="M93" s="98">
        <f t="shared" si="56"/>
        <v>0</v>
      </c>
      <c r="N93" s="99">
        <f t="shared" si="57"/>
        <v>0</v>
      </c>
      <c r="O93" s="18">
        <v>0</v>
      </c>
      <c r="P93" s="18">
        <v>0</v>
      </c>
      <c r="Q93" s="18">
        <v>0</v>
      </c>
      <c r="R93" s="98">
        <f t="shared" si="58"/>
        <v>0</v>
      </c>
      <c r="S93" s="99">
        <f t="shared" si="59"/>
        <v>0</v>
      </c>
      <c r="T93" s="18">
        <v>0</v>
      </c>
      <c r="U93" s="18">
        <v>0</v>
      </c>
      <c r="V93" s="18">
        <v>0</v>
      </c>
      <c r="W93" s="98">
        <f t="shared" si="60"/>
        <v>0</v>
      </c>
      <c r="X93" s="99">
        <f t="shared" si="61"/>
        <v>0</v>
      </c>
      <c r="Y93" s="103">
        <f t="shared" si="62"/>
        <v>1</v>
      </c>
      <c r="Z93" s="108">
        <v>674.96</v>
      </c>
      <c r="AA93" s="110">
        <f t="shared" si="63"/>
        <v>674.96</v>
      </c>
    </row>
    <row r="94" spans="1:27" s="141" customFormat="1" ht="30" customHeight="1" x14ac:dyDescent="0.2">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
      <c r="A95" s="80">
        <v>53</v>
      </c>
      <c r="B95" s="79" t="s">
        <v>179</v>
      </c>
      <c r="C95" s="79" t="s">
        <v>180</v>
      </c>
      <c r="D95" s="87" t="s">
        <v>111</v>
      </c>
      <c r="E95" s="18">
        <v>0</v>
      </c>
      <c r="F95" s="18">
        <v>0</v>
      </c>
      <c r="G95" s="18">
        <v>0</v>
      </c>
      <c r="H95" s="98">
        <f>E95+F95+G95</f>
        <v>0</v>
      </c>
      <c r="I95" s="99">
        <f>H95*$Z95</f>
        <v>0</v>
      </c>
      <c r="J95" s="18">
        <v>0</v>
      </c>
      <c r="K95" s="18">
        <v>0</v>
      </c>
      <c r="L95" s="18">
        <v>0</v>
      </c>
      <c r="M95" s="98">
        <f>J95+K95+L95</f>
        <v>0</v>
      </c>
      <c r="N95" s="99">
        <f>M95*$Z95</f>
        <v>0</v>
      </c>
      <c r="O95" s="18">
        <v>0</v>
      </c>
      <c r="P95" s="18">
        <v>0</v>
      </c>
      <c r="Q95" s="18">
        <v>0</v>
      </c>
      <c r="R95" s="98">
        <f>O95+P95+Q95</f>
        <v>0</v>
      </c>
      <c r="S95" s="99">
        <f>R95*$Z95</f>
        <v>0</v>
      </c>
      <c r="T95" s="18">
        <v>0</v>
      </c>
      <c r="U95" s="18">
        <v>0</v>
      </c>
      <c r="V95" s="18">
        <v>0</v>
      </c>
      <c r="W95" s="98">
        <f>T95+U95+V95</f>
        <v>0</v>
      </c>
      <c r="X95" s="99">
        <f>W95*$Z95</f>
        <v>0</v>
      </c>
      <c r="Y95" s="99">
        <f>H95+M95+R95+W95</f>
        <v>0</v>
      </c>
      <c r="Z95" s="108">
        <v>2532.4</v>
      </c>
      <c r="AA95" s="109">
        <f>Y95*Z95</f>
        <v>0</v>
      </c>
    </row>
    <row r="96" spans="1:27" s="141" customFormat="1" ht="30" customHeight="1" x14ac:dyDescent="0.2">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
      <c r="A97" s="80">
        <v>54</v>
      </c>
      <c r="B97" s="79" t="s">
        <v>182</v>
      </c>
      <c r="C97" s="79" t="s">
        <v>183</v>
      </c>
      <c r="D97" s="87" t="s">
        <v>111</v>
      </c>
      <c r="E97" s="18">
        <v>0</v>
      </c>
      <c r="F97" s="18">
        <v>0</v>
      </c>
      <c r="G97" s="18">
        <v>1</v>
      </c>
      <c r="H97" s="98">
        <f t="shared" ref="H97:H98" si="65">E97+F97+G97</f>
        <v>1</v>
      </c>
      <c r="I97" s="99">
        <f t="shared" ref="I97:I98" si="66">H97*$Z97</f>
        <v>205.82</v>
      </c>
      <c r="J97" s="18">
        <v>0</v>
      </c>
      <c r="K97" s="18">
        <v>0</v>
      </c>
      <c r="L97" s="18">
        <v>0</v>
      </c>
      <c r="M97" s="98">
        <f t="shared" ref="M97:M98" si="67">J97+K97+L97</f>
        <v>0</v>
      </c>
      <c r="N97" s="99">
        <f t="shared" ref="N97:N98" si="68">M97*$Z97</f>
        <v>0</v>
      </c>
      <c r="O97" s="18">
        <v>0</v>
      </c>
      <c r="P97" s="18">
        <v>1</v>
      </c>
      <c r="Q97" s="18">
        <v>0</v>
      </c>
      <c r="R97" s="98">
        <f t="shared" ref="R97:R98" si="69">O97+P97+Q97</f>
        <v>1</v>
      </c>
      <c r="S97" s="99">
        <f t="shared" ref="S97:S98" si="70">R97*$Z97</f>
        <v>205.82</v>
      </c>
      <c r="T97" s="18">
        <v>0</v>
      </c>
      <c r="U97" s="18">
        <v>0</v>
      </c>
      <c r="V97" s="18">
        <v>0</v>
      </c>
      <c r="W97" s="98">
        <f t="shared" ref="W97:W98" si="71">T97+U97+V97</f>
        <v>0</v>
      </c>
      <c r="X97" s="99">
        <f t="shared" ref="X97:X98" si="72">W97*$Z97</f>
        <v>0</v>
      </c>
      <c r="Y97" s="99">
        <f t="shared" ref="Y97:Y98" si="73">H97+M97+R97+W97</f>
        <v>2</v>
      </c>
      <c r="Z97" s="107">
        <v>205.82</v>
      </c>
      <c r="AA97" s="109">
        <f t="shared" ref="AA97:AA98" si="74">Y97*Z97</f>
        <v>411.64</v>
      </c>
    </row>
    <row r="98" spans="1:27" ht="27.75" customHeight="1" x14ac:dyDescent="0.2">
      <c r="A98" s="82">
        <v>55</v>
      </c>
      <c r="B98" s="84" t="s">
        <v>184</v>
      </c>
      <c r="C98" s="79" t="s">
        <v>185</v>
      </c>
      <c r="D98" s="88" t="s">
        <v>111</v>
      </c>
      <c r="E98" s="18">
        <v>0</v>
      </c>
      <c r="F98" s="18">
        <v>0</v>
      </c>
      <c r="G98" s="18">
        <v>0</v>
      </c>
      <c r="H98" s="98">
        <f t="shared" si="65"/>
        <v>0</v>
      </c>
      <c r="I98" s="99">
        <f t="shared" si="66"/>
        <v>0</v>
      </c>
      <c r="J98" s="18">
        <v>0</v>
      </c>
      <c r="K98" s="18">
        <v>0</v>
      </c>
      <c r="L98" s="18">
        <v>0</v>
      </c>
      <c r="M98" s="98">
        <f t="shared" si="67"/>
        <v>0</v>
      </c>
      <c r="N98" s="99">
        <f t="shared" si="68"/>
        <v>0</v>
      </c>
      <c r="O98" s="18">
        <v>0</v>
      </c>
      <c r="P98" s="18">
        <v>0</v>
      </c>
      <c r="Q98" s="18">
        <v>0</v>
      </c>
      <c r="R98" s="98">
        <f t="shared" si="69"/>
        <v>0</v>
      </c>
      <c r="S98" s="99">
        <f t="shared" si="70"/>
        <v>0</v>
      </c>
      <c r="T98" s="18">
        <v>0</v>
      </c>
      <c r="U98" s="18">
        <v>0</v>
      </c>
      <c r="V98" s="18">
        <v>0</v>
      </c>
      <c r="W98" s="98">
        <f t="shared" si="71"/>
        <v>0</v>
      </c>
      <c r="X98" s="99">
        <f t="shared" si="72"/>
        <v>0</v>
      </c>
      <c r="Y98" s="103">
        <f t="shared" si="73"/>
        <v>0</v>
      </c>
      <c r="Z98" s="108">
        <v>82.16</v>
      </c>
      <c r="AA98" s="110">
        <f t="shared" si="74"/>
        <v>0</v>
      </c>
    </row>
    <row r="99" spans="1:27" s="141" customFormat="1" ht="30" customHeight="1" x14ac:dyDescent="0.2">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
      <c r="A100" s="80">
        <v>56</v>
      </c>
      <c r="B100" s="79" t="s">
        <v>187</v>
      </c>
      <c r="C100" s="79" t="s">
        <v>188</v>
      </c>
      <c r="D100" s="79" t="s">
        <v>111</v>
      </c>
      <c r="E100" s="18">
        <v>0</v>
      </c>
      <c r="F100" s="18">
        <v>0</v>
      </c>
      <c r="G100" s="18">
        <v>0</v>
      </c>
      <c r="H100" s="98">
        <f>E100+F100+G100</f>
        <v>0</v>
      </c>
      <c r="I100" s="99">
        <f>H100*$Z100</f>
        <v>0</v>
      </c>
      <c r="J100" s="18">
        <v>0</v>
      </c>
      <c r="K100" s="18">
        <v>0</v>
      </c>
      <c r="L100" s="18">
        <v>0</v>
      </c>
      <c r="M100" s="98">
        <f>J100+K100+L100</f>
        <v>0</v>
      </c>
      <c r="N100" s="99">
        <f>M100*$Z100</f>
        <v>0</v>
      </c>
      <c r="O100" s="18">
        <v>0</v>
      </c>
      <c r="P100" s="18">
        <v>0</v>
      </c>
      <c r="Q100" s="18">
        <v>0</v>
      </c>
      <c r="R100" s="98">
        <f>O100+P100+Q100</f>
        <v>0</v>
      </c>
      <c r="S100" s="99">
        <f>R100*$Z100</f>
        <v>0</v>
      </c>
      <c r="T100" s="18">
        <v>0</v>
      </c>
      <c r="U100" s="18">
        <v>0</v>
      </c>
      <c r="V100" s="18">
        <v>0</v>
      </c>
      <c r="W100" s="98">
        <f>T100+U100+V100</f>
        <v>0</v>
      </c>
      <c r="X100" s="99">
        <f>W100*$Z100</f>
        <v>0</v>
      </c>
      <c r="Y100" s="99">
        <f>H100+M100+R100+W100</f>
        <v>0</v>
      </c>
      <c r="Z100" s="107">
        <v>17.68</v>
      </c>
      <c r="AA100" s="109">
        <f>Y100*Z100</f>
        <v>0</v>
      </c>
    </row>
    <row r="101" spans="1:27" s="141" customFormat="1" ht="30" customHeight="1" x14ac:dyDescent="0.2">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
      <c r="A102" s="80">
        <f>A100+1</f>
        <v>57</v>
      </c>
      <c r="B102" s="79" t="s">
        <v>190</v>
      </c>
      <c r="C102" s="79" t="s">
        <v>191</v>
      </c>
      <c r="D102" s="79" t="s">
        <v>54</v>
      </c>
      <c r="E102" s="18">
        <v>5</v>
      </c>
      <c r="F102" s="18">
        <v>0</v>
      </c>
      <c r="G102" s="18">
        <v>0</v>
      </c>
      <c r="H102" s="98">
        <f t="shared" ref="H102:H121" si="75">E102+F102+G102</f>
        <v>5</v>
      </c>
      <c r="I102" s="99">
        <f t="shared" ref="I102:I121" si="76">H102*$Z102</f>
        <v>451.1</v>
      </c>
      <c r="J102" s="18">
        <v>0</v>
      </c>
      <c r="K102" s="18">
        <v>0</v>
      </c>
      <c r="L102" s="18">
        <v>0</v>
      </c>
      <c r="M102" s="98">
        <f t="shared" ref="M102:M121" si="77">J102+K102+L102</f>
        <v>0</v>
      </c>
      <c r="N102" s="99">
        <f t="shared" ref="N102:N121" si="78">M102*$Z102</f>
        <v>0</v>
      </c>
      <c r="O102" s="18">
        <v>0</v>
      </c>
      <c r="P102" s="18">
        <v>0</v>
      </c>
      <c r="Q102" s="18">
        <v>0</v>
      </c>
      <c r="R102" s="98">
        <f t="shared" ref="R102:R121" si="79">O102+P102+Q102</f>
        <v>0</v>
      </c>
      <c r="S102" s="99">
        <f t="shared" ref="S102:S121" si="80">R102*$Z102</f>
        <v>0</v>
      </c>
      <c r="T102" s="18">
        <v>10</v>
      </c>
      <c r="U102" s="18">
        <v>0</v>
      </c>
      <c r="V102" s="18">
        <v>0</v>
      </c>
      <c r="W102" s="98">
        <f t="shared" ref="W102:W121" si="81">T102+U102+V102</f>
        <v>10</v>
      </c>
      <c r="X102" s="99">
        <f t="shared" ref="X102:X121" si="82">W102*$Z102</f>
        <v>902.2</v>
      </c>
      <c r="Y102" s="99">
        <f t="shared" ref="Y102:Y121" si="83">H102+M102+R102+W102</f>
        <v>15</v>
      </c>
      <c r="Z102" s="107">
        <v>90.22</v>
      </c>
      <c r="AA102" s="109">
        <f t="shared" ref="AA102:AA121" si="84">Y102*Z102</f>
        <v>1353.3</v>
      </c>
    </row>
    <row r="103" spans="1:27" ht="27.75" customHeight="1" x14ac:dyDescent="0.2">
      <c r="A103" s="82">
        <f t="shared" ref="A103:A121" si="85">A102+1</f>
        <v>58</v>
      </c>
      <c r="B103" s="84" t="s">
        <v>192</v>
      </c>
      <c r="C103" s="79" t="s">
        <v>193</v>
      </c>
      <c r="D103" s="84" t="s">
        <v>111</v>
      </c>
      <c r="E103" s="18">
        <v>5</v>
      </c>
      <c r="F103" s="18">
        <v>0</v>
      </c>
      <c r="G103" s="18">
        <v>0</v>
      </c>
      <c r="H103" s="98">
        <f t="shared" si="75"/>
        <v>5</v>
      </c>
      <c r="I103" s="99">
        <f t="shared" si="76"/>
        <v>681.2</v>
      </c>
      <c r="J103" s="18">
        <v>0</v>
      </c>
      <c r="K103" s="18">
        <v>0</v>
      </c>
      <c r="L103" s="18">
        <v>0</v>
      </c>
      <c r="M103" s="98">
        <f t="shared" si="77"/>
        <v>0</v>
      </c>
      <c r="N103" s="99">
        <f t="shared" si="78"/>
        <v>0</v>
      </c>
      <c r="O103" s="18">
        <v>10</v>
      </c>
      <c r="P103" s="18">
        <v>0</v>
      </c>
      <c r="Q103" s="18">
        <v>0</v>
      </c>
      <c r="R103" s="98">
        <f t="shared" si="79"/>
        <v>10</v>
      </c>
      <c r="S103" s="99">
        <f t="shared" si="80"/>
        <v>1362.4</v>
      </c>
      <c r="T103" s="18">
        <v>10</v>
      </c>
      <c r="U103" s="18">
        <v>0</v>
      </c>
      <c r="V103" s="18">
        <v>0</v>
      </c>
      <c r="W103" s="98">
        <f t="shared" si="81"/>
        <v>10</v>
      </c>
      <c r="X103" s="99">
        <f t="shared" si="82"/>
        <v>1362.4</v>
      </c>
      <c r="Y103" s="103">
        <f t="shared" si="83"/>
        <v>25</v>
      </c>
      <c r="Z103" s="108">
        <v>136.24</v>
      </c>
      <c r="AA103" s="110">
        <f t="shared" si="84"/>
        <v>3406</v>
      </c>
    </row>
    <row r="104" spans="1:27" ht="27.75" customHeight="1" x14ac:dyDescent="0.2">
      <c r="A104" s="82">
        <f t="shared" si="85"/>
        <v>59</v>
      </c>
      <c r="B104" s="84" t="s">
        <v>194</v>
      </c>
      <c r="C104" s="79" t="s">
        <v>195</v>
      </c>
      <c r="D104" s="84" t="s">
        <v>111</v>
      </c>
      <c r="E104" s="18">
        <v>5</v>
      </c>
      <c r="F104" s="18">
        <v>0</v>
      </c>
      <c r="G104" s="18">
        <v>0</v>
      </c>
      <c r="H104" s="98">
        <f t="shared" si="75"/>
        <v>5</v>
      </c>
      <c r="I104" s="99">
        <f t="shared" si="76"/>
        <v>91</v>
      </c>
      <c r="J104" s="18">
        <v>0</v>
      </c>
      <c r="K104" s="18">
        <v>0</v>
      </c>
      <c r="L104" s="18">
        <v>0</v>
      </c>
      <c r="M104" s="98">
        <f t="shared" si="77"/>
        <v>0</v>
      </c>
      <c r="N104" s="99">
        <f t="shared" si="78"/>
        <v>0</v>
      </c>
      <c r="O104" s="18">
        <v>0</v>
      </c>
      <c r="P104" s="18">
        <v>0</v>
      </c>
      <c r="Q104" s="18">
        <v>0</v>
      </c>
      <c r="R104" s="98">
        <f t="shared" si="79"/>
        <v>0</v>
      </c>
      <c r="S104" s="99">
        <f t="shared" si="80"/>
        <v>0</v>
      </c>
      <c r="T104" s="18">
        <v>10</v>
      </c>
      <c r="U104" s="18">
        <v>0</v>
      </c>
      <c r="V104" s="18">
        <v>0</v>
      </c>
      <c r="W104" s="98">
        <f t="shared" si="81"/>
        <v>10</v>
      </c>
      <c r="X104" s="99">
        <f t="shared" si="82"/>
        <v>182</v>
      </c>
      <c r="Y104" s="103">
        <f t="shared" si="83"/>
        <v>15</v>
      </c>
      <c r="Z104" s="108">
        <v>18.2</v>
      </c>
      <c r="AA104" s="110">
        <f t="shared" si="84"/>
        <v>273</v>
      </c>
    </row>
    <row r="105" spans="1:27" ht="27.75" customHeight="1" x14ac:dyDescent="0.2">
      <c r="A105" s="82">
        <f t="shared" si="85"/>
        <v>60</v>
      </c>
      <c r="B105" s="84" t="s">
        <v>196</v>
      </c>
      <c r="C105" s="79" t="s">
        <v>197</v>
      </c>
      <c r="D105" s="84" t="s">
        <v>58</v>
      </c>
      <c r="E105" s="18">
        <v>5</v>
      </c>
      <c r="F105" s="18">
        <v>0</v>
      </c>
      <c r="G105" s="18">
        <v>0</v>
      </c>
      <c r="H105" s="98">
        <f t="shared" si="75"/>
        <v>5</v>
      </c>
      <c r="I105" s="99">
        <f t="shared" si="76"/>
        <v>208</v>
      </c>
      <c r="J105" s="18">
        <v>0</v>
      </c>
      <c r="K105" s="18">
        <v>0</v>
      </c>
      <c r="L105" s="18">
        <v>0</v>
      </c>
      <c r="M105" s="98">
        <f t="shared" si="77"/>
        <v>0</v>
      </c>
      <c r="N105" s="99">
        <f t="shared" si="78"/>
        <v>0</v>
      </c>
      <c r="O105" s="18">
        <v>0</v>
      </c>
      <c r="P105" s="18">
        <v>0</v>
      </c>
      <c r="Q105" s="18">
        <v>0</v>
      </c>
      <c r="R105" s="98">
        <f t="shared" si="79"/>
        <v>0</v>
      </c>
      <c r="S105" s="99">
        <f t="shared" si="80"/>
        <v>0</v>
      </c>
      <c r="T105" s="18">
        <v>10</v>
      </c>
      <c r="U105" s="18">
        <v>0</v>
      </c>
      <c r="V105" s="18">
        <v>0</v>
      </c>
      <c r="W105" s="98">
        <f t="shared" si="81"/>
        <v>10</v>
      </c>
      <c r="X105" s="99">
        <f t="shared" si="82"/>
        <v>416</v>
      </c>
      <c r="Y105" s="103">
        <f t="shared" si="83"/>
        <v>15</v>
      </c>
      <c r="Z105" s="108">
        <v>41.6</v>
      </c>
      <c r="AA105" s="110">
        <f t="shared" si="84"/>
        <v>624</v>
      </c>
    </row>
    <row r="106" spans="1:27" ht="27.75" customHeight="1" x14ac:dyDescent="0.2">
      <c r="A106" s="82">
        <f t="shared" si="85"/>
        <v>61</v>
      </c>
      <c r="B106" s="84" t="s">
        <v>198</v>
      </c>
      <c r="C106" s="79" t="s">
        <v>199</v>
      </c>
      <c r="D106" s="84" t="s">
        <v>54</v>
      </c>
      <c r="E106" s="18">
        <v>5</v>
      </c>
      <c r="F106" s="18">
        <v>0</v>
      </c>
      <c r="G106" s="18">
        <v>0</v>
      </c>
      <c r="H106" s="98">
        <f t="shared" si="75"/>
        <v>5</v>
      </c>
      <c r="I106" s="99">
        <f t="shared" si="76"/>
        <v>119.60000000000001</v>
      </c>
      <c r="J106" s="18">
        <v>0</v>
      </c>
      <c r="K106" s="18">
        <v>0</v>
      </c>
      <c r="L106" s="18">
        <v>0</v>
      </c>
      <c r="M106" s="98">
        <f t="shared" si="77"/>
        <v>0</v>
      </c>
      <c r="N106" s="99">
        <f t="shared" si="78"/>
        <v>0</v>
      </c>
      <c r="O106" s="18">
        <v>0</v>
      </c>
      <c r="P106" s="18">
        <v>0</v>
      </c>
      <c r="Q106" s="18">
        <v>0</v>
      </c>
      <c r="R106" s="98">
        <f t="shared" si="79"/>
        <v>0</v>
      </c>
      <c r="S106" s="99">
        <f t="shared" si="80"/>
        <v>0</v>
      </c>
      <c r="T106" s="18">
        <v>10</v>
      </c>
      <c r="U106" s="18">
        <v>0</v>
      </c>
      <c r="V106" s="18">
        <v>0</v>
      </c>
      <c r="W106" s="98">
        <f t="shared" si="81"/>
        <v>10</v>
      </c>
      <c r="X106" s="99">
        <f t="shared" si="82"/>
        <v>239.20000000000002</v>
      </c>
      <c r="Y106" s="103">
        <f t="shared" si="83"/>
        <v>15</v>
      </c>
      <c r="Z106" s="108">
        <v>23.92</v>
      </c>
      <c r="AA106" s="110">
        <f t="shared" si="84"/>
        <v>358.8</v>
      </c>
    </row>
    <row r="107" spans="1:27" ht="27.75" customHeight="1" x14ac:dyDescent="0.2">
      <c r="A107" s="82">
        <f t="shared" si="85"/>
        <v>62</v>
      </c>
      <c r="B107" s="84" t="s">
        <v>200</v>
      </c>
      <c r="C107" s="79" t="s">
        <v>201</v>
      </c>
      <c r="D107" s="84" t="s">
        <v>111</v>
      </c>
      <c r="E107" s="18">
        <v>5</v>
      </c>
      <c r="F107" s="18">
        <v>0</v>
      </c>
      <c r="G107" s="18">
        <v>0</v>
      </c>
      <c r="H107" s="98">
        <f t="shared" si="75"/>
        <v>5</v>
      </c>
      <c r="I107" s="99">
        <f t="shared" si="76"/>
        <v>41.5</v>
      </c>
      <c r="J107" s="18">
        <v>0</v>
      </c>
      <c r="K107" s="18">
        <v>0</v>
      </c>
      <c r="L107" s="18">
        <v>0</v>
      </c>
      <c r="M107" s="98">
        <f t="shared" si="77"/>
        <v>0</v>
      </c>
      <c r="N107" s="99">
        <f t="shared" si="78"/>
        <v>0</v>
      </c>
      <c r="O107" s="18">
        <v>40</v>
      </c>
      <c r="P107" s="18">
        <v>0</v>
      </c>
      <c r="Q107" s="18">
        <v>0</v>
      </c>
      <c r="R107" s="98">
        <f t="shared" si="79"/>
        <v>40</v>
      </c>
      <c r="S107" s="99">
        <f t="shared" si="80"/>
        <v>332</v>
      </c>
      <c r="T107" s="18">
        <v>10</v>
      </c>
      <c r="U107" s="18">
        <v>0</v>
      </c>
      <c r="V107" s="18">
        <v>0</v>
      </c>
      <c r="W107" s="98">
        <f t="shared" si="81"/>
        <v>10</v>
      </c>
      <c r="X107" s="99">
        <f t="shared" si="82"/>
        <v>83</v>
      </c>
      <c r="Y107" s="103">
        <f t="shared" si="83"/>
        <v>55</v>
      </c>
      <c r="Z107" s="108">
        <v>8.3000000000000007</v>
      </c>
      <c r="AA107" s="110">
        <f t="shared" si="84"/>
        <v>456.50000000000006</v>
      </c>
    </row>
    <row r="108" spans="1:27" ht="27.75" customHeight="1" x14ac:dyDescent="0.2">
      <c r="A108" s="82">
        <f t="shared" si="85"/>
        <v>63</v>
      </c>
      <c r="B108" s="84" t="s">
        <v>202</v>
      </c>
      <c r="C108" s="79" t="s">
        <v>203</v>
      </c>
      <c r="D108" s="84" t="s">
        <v>86</v>
      </c>
      <c r="E108" s="18">
        <v>5</v>
      </c>
      <c r="F108" s="18">
        <v>0</v>
      </c>
      <c r="G108" s="18">
        <v>0</v>
      </c>
      <c r="H108" s="98">
        <f t="shared" si="75"/>
        <v>5</v>
      </c>
      <c r="I108" s="99">
        <f t="shared" si="76"/>
        <v>270.39999999999998</v>
      </c>
      <c r="J108" s="18">
        <v>0</v>
      </c>
      <c r="K108" s="18">
        <v>0</v>
      </c>
      <c r="L108" s="18">
        <v>0</v>
      </c>
      <c r="M108" s="98">
        <f t="shared" si="77"/>
        <v>0</v>
      </c>
      <c r="N108" s="99">
        <f t="shared" si="78"/>
        <v>0</v>
      </c>
      <c r="O108" s="18">
        <v>0</v>
      </c>
      <c r="P108" s="18">
        <v>0</v>
      </c>
      <c r="Q108" s="18">
        <v>0</v>
      </c>
      <c r="R108" s="98">
        <f t="shared" si="79"/>
        <v>0</v>
      </c>
      <c r="S108" s="99">
        <f t="shared" si="80"/>
        <v>0</v>
      </c>
      <c r="T108" s="18">
        <v>10</v>
      </c>
      <c r="U108" s="18">
        <v>0</v>
      </c>
      <c r="V108" s="18">
        <v>0</v>
      </c>
      <c r="W108" s="98">
        <f t="shared" si="81"/>
        <v>10</v>
      </c>
      <c r="X108" s="99">
        <f t="shared" si="82"/>
        <v>540.79999999999995</v>
      </c>
      <c r="Y108" s="103">
        <f t="shared" si="83"/>
        <v>15</v>
      </c>
      <c r="Z108" s="108">
        <v>54.08</v>
      </c>
      <c r="AA108" s="110">
        <f t="shared" si="84"/>
        <v>811.19999999999993</v>
      </c>
    </row>
    <row r="109" spans="1:27" ht="27.75" customHeight="1" x14ac:dyDescent="0.2">
      <c r="A109" s="82">
        <f t="shared" si="85"/>
        <v>64</v>
      </c>
      <c r="B109" s="84" t="s">
        <v>204</v>
      </c>
      <c r="C109" s="79" t="s">
        <v>205</v>
      </c>
      <c r="D109" s="84" t="s">
        <v>54</v>
      </c>
      <c r="E109" s="18">
        <v>5</v>
      </c>
      <c r="F109" s="18">
        <v>0</v>
      </c>
      <c r="G109" s="18">
        <v>0</v>
      </c>
      <c r="H109" s="98">
        <f t="shared" si="75"/>
        <v>5</v>
      </c>
      <c r="I109" s="99">
        <f t="shared" si="76"/>
        <v>644.80000000000007</v>
      </c>
      <c r="J109" s="18">
        <v>0</v>
      </c>
      <c r="K109" s="18">
        <v>0</v>
      </c>
      <c r="L109" s="18">
        <v>0</v>
      </c>
      <c r="M109" s="98">
        <f t="shared" si="77"/>
        <v>0</v>
      </c>
      <c r="N109" s="99">
        <f t="shared" si="78"/>
        <v>0</v>
      </c>
      <c r="O109" s="18">
        <v>0</v>
      </c>
      <c r="P109" s="18">
        <v>0</v>
      </c>
      <c r="Q109" s="18">
        <v>0</v>
      </c>
      <c r="R109" s="98">
        <f t="shared" si="79"/>
        <v>0</v>
      </c>
      <c r="S109" s="99">
        <f t="shared" si="80"/>
        <v>0</v>
      </c>
      <c r="T109" s="18">
        <v>10</v>
      </c>
      <c r="U109" s="18">
        <v>0</v>
      </c>
      <c r="V109" s="18">
        <v>0</v>
      </c>
      <c r="W109" s="98">
        <f t="shared" si="81"/>
        <v>10</v>
      </c>
      <c r="X109" s="99">
        <f t="shared" si="82"/>
        <v>1289.6000000000001</v>
      </c>
      <c r="Y109" s="103">
        <f t="shared" si="83"/>
        <v>15</v>
      </c>
      <c r="Z109" s="108">
        <v>128.96</v>
      </c>
      <c r="AA109" s="110">
        <f t="shared" si="84"/>
        <v>1934.4</v>
      </c>
    </row>
    <row r="110" spans="1:27" ht="27.75" customHeight="1" x14ac:dyDescent="0.2">
      <c r="A110" s="82">
        <f t="shared" si="85"/>
        <v>65</v>
      </c>
      <c r="B110" s="84" t="s">
        <v>206</v>
      </c>
      <c r="C110" s="79" t="s">
        <v>207</v>
      </c>
      <c r="D110" s="84" t="s">
        <v>111</v>
      </c>
      <c r="E110" s="18">
        <v>5</v>
      </c>
      <c r="F110" s="18">
        <v>0</v>
      </c>
      <c r="G110" s="18">
        <v>0</v>
      </c>
      <c r="H110" s="98">
        <f t="shared" si="75"/>
        <v>5</v>
      </c>
      <c r="I110" s="99">
        <f t="shared" si="76"/>
        <v>124.14999999999999</v>
      </c>
      <c r="J110" s="18">
        <v>0</v>
      </c>
      <c r="K110" s="18">
        <v>0</v>
      </c>
      <c r="L110" s="18">
        <v>0</v>
      </c>
      <c r="M110" s="98">
        <f t="shared" si="77"/>
        <v>0</v>
      </c>
      <c r="N110" s="99">
        <f t="shared" si="78"/>
        <v>0</v>
      </c>
      <c r="O110" s="18">
        <v>0</v>
      </c>
      <c r="P110" s="18">
        <v>0</v>
      </c>
      <c r="Q110" s="18">
        <v>0</v>
      </c>
      <c r="R110" s="98">
        <f t="shared" si="79"/>
        <v>0</v>
      </c>
      <c r="S110" s="99">
        <f t="shared" si="80"/>
        <v>0</v>
      </c>
      <c r="T110" s="18">
        <v>10</v>
      </c>
      <c r="U110" s="18">
        <v>0</v>
      </c>
      <c r="V110" s="18">
        <v>0</v>
      </c>
      <c r="W110" s="98">
        <f t="shared" si="81"/>
        <v>10</v>
      </c>
      <c r="X110" s="99">
        <f t="shared" si="82"/>
        <v>248.29999999999998</v>
      </c>
      <c r="Y110" s="103">
        <f t="shared" si="83"/>
        <v>15</v>
      </c>
      <c r="Z110" s="108">
        <v>24.83</v>
      </c>
      <c r="AA110" s="110">
        <f t="shared" si="84"/>
        <v>372.45</v>
      </c>
    </row>
    <row r="111" spans="1:27" ht="27.75" customHeight="1" x14ac:dyDescent="0.2">
      <c r="A111" s="82">
        <f t="shared" si="85"/>
        <v>66</v>
      </c>
      <c r="B111" s="84" t="s">
        <v>208</v>
      </c>
      <c r="C111" s="84" t="s">
        <v>209</v>
      </c>
      <c r="D111" s="84" t="s">
        <v>64</v>
      </c>
      <c r="E111" s="18">
        <v>5</v>
      </c>
      <c r="F111" s="18">
        <v>0</v>
      </c>
      <c r="G111" s="18">
        <v>0</v>
      </c>
      <c r="H111" s="98">
        <f t="shared" si="75"/>
        <v>5</v>
      </c>
      <c r="I111" s="99">
        <f t="shared" si="76"/>
        <v>656.25</v>
      </c>
      <c r="J111" s="18">
        <v>0</v>
      </c>
      <c r="K111" s="18">
        <v>0</v>
      </c>
      <c r="L111" s="18">
        <v>0</v>
      </c>
      <c r="M111" s="98">
        <f t="shared" si="77"/>
        <v>0</v>
      </c>
      <c r="N111" s="99">
        <f t="shared" si="78"/>
        <v>0</v>
      </c>
      <c r="O111" s="18">
        <v>0</v>
      </c>
      <c r="P111" s="18">
        <v>0</v>
      </c>
      <c r="Q111" s="18">
        <v>0</v>
      </c>
      <c r="R111" s="98">
        <f t="shared" si="79"/>
        <v>0</v>
      </c>
      <c r="S111" s="99">
        <f t="shared" si="80"/>
        <v>0</v>
      </c>
      <c r="T111" s="18">
        <v>10</v>
      </c>
      <c r="U111" s="18">
        <v>0</v>
      </c>
      <c r="V111" s="18">
        <v>0</v>
      </c>
      <c r="W111" s="98">
        <f t="shared" si="81"/>
        <v>10</v>
      </c>
      <c r="X111" s="99">
        <f t="shared" si="82"/>
        <v>1312.5</v>
      </c>
      <c r="Y111" s="103">
        <f t="shared" si="83"/>
        <v>15</v>
      </c>
      <c r="Z111" s="108">
        <v>131.25</v>
      </c>
      <c r="AA111" s="110">
        <f t="shared" si="84"/>
        <v>1968.75</v>
      </c>
    </row>
    <row r="112" spans="1:27" ht="27.75" customHeight="1" x14ac:dyDescent="0.2">
      <c r="A112" s="82">
        <f t="shared" si="85"/>
        <v>67</v>
      </c>
      <c r="B112" s="84" t="s">
        <v>210</v>
      </c>
      <c r="C112" s="79" t="s">
        <v>211</v>
      </c>
      <c r="D112" s="84" t="s">
        <v>58</v>
      </c>
      <c r="E112" s="18">
        <v>10</v>
      </c>
      <c r="F112" s="18">
        <v>0</v>
      </c>
      <c r="G112" s="18">
        <v>0</v>
      </c>
      <c r="H112" s="98">
        <f t="shared" si="75"/>
        <v>10</v>
      </c>
      <c r="I112" s="99">
        <f t="shared" si="76"/>
        <v>1029.5999999999999</v>
      </c>
      <c r="J112" s="18">
        <v>0</v>
      </c>
      <c r="K112" s="18">
        <v>0</v>
      </c>
      <c r="L112" s="18">
        <v>0</v>
      </c>
      <c r="M112" s="98">
        <f t="shared" si="77"/>
        <v>0</v>
      </c>
      <c r="N112" s="99">
        <f t="shared" si="78"/>
        <v>0</v>
      </c>
      <c r="O112" s="18">
        <v>0</v>
      </c>
      <c r="P112" s="18">
        <v>0</v>
      </c>
      <c r="Q112" s="18">
        <v>0</v>
      </c>
      <c r="R112" s="98">
        <f t="shared" si="79"/>
        <v>0</v>
      </c>
      <c r="S112" s="99">
        <f t="shared" si="80"/>
        <v>0</v>
      </c>
      <c r="T112" s="18">
        <v>10</v>
      </c>
      <c r="U112" s="18">
        <v>0</v>
      </c>
      <c r="V112" s="18">
        <v>0</v>
      </c>
      <c r="W112" s="98">
        <f t="shared" si="81"/>
        <v>10</v>
      </c>
      <c r="X112" s="99">
        <f t="shared" si="82"/>
        <v>1029.5999999999999</v>
      </c>
      <c r="Y112" s="103">
        <f t="shared" si="83"/>
        <v>20</v>
      </c>
      <c r="Z112" s="108">
        <v>102.96</v>
      </c>
      <c r="AA112" s="110">
        <f t="shared" si="84"/>
        <v>2059.1999999999998</v>
      </c>
    </row>
    <row r="113" spans="1:27" ht="27.75" customHeight="1" x14ac:dyDescent="0.2">
      <c r="A113" s="82">
        <f t="shared" si="85"/>
        <v>68</v>
      </c>
      <c r="B113" s="84" t="s">
        <v>212</v>
      </c>
      <c r="C113" s="79" t="s">
        <v>213</v>
      </c>
      <c r="D113" s="84" t="s">
        <v>54</v>
      </c>
      <c r="E113" s="18">
        <v>15</v>
      </c>
      <c r="F113" s="18">
        <v>0</v>
      </c>
      <c r="G113" s="18">
        <v>0</v>
      </c>
      <c r="H113" s="98">
        <f t="shared" si="75"/>
        <v>15</v>
      </c>
      <c r="I113" s="99">
        <f t="shared" si="76"/>
        <v>4646.3999999999996</v>
      </c>
      <c r="J113" s="18">
        <v>0</v>
      </c>
      <c r="K113" s="18">
        <v>0</v>
      </c>
      <c r="L113" s="18">
        <v>0</v>
      </c>
      <c r="M113" s="98">
        <f t="shared" si="77"/>
        <v>0</v>
      </c>
      <c r="N113" s="99">
        <f t="shared" si="78"/>
        <v>0</v>
      </c>
      <c r="O113" s="18">
        <v>0</v>
      </c>
      <c r="P113" s="18">
        <v>0</v>
      </c>
      <c r="Q113" s="18">
        <v>0</v>
      </c>
      <c r="R113" s="98">
        <f t="shared" si="79"/>
        <v>0</v>
      </c>
      <c r="S113" s="99">
        <f t="shared" si="80"/>
        <v>0</v>
      </c>
      <c r="T113" s="18">
        <v>10</v>
      </c>
      <c r="U113" s="18">
        <v>0</v>
      </c>
      <c r="V113" s="18">
        <v>0</v>
      </c>
      <c r="W113" s="98">
        <f t="shared" si="81"/>
        <v>10</v>
      </c>
      <c r="X113" s="99">
        <f t="shared" si="82"/>
        <v>3097.6</v>
      </c>
      <c r="Y113" s="103">
        <f t="shared" si="83"/>
        <v>25</v>
      </c>
      <c r="Z113" s="108">
        <v>309.76</v>
      </c>
      <c r="AA113" s="110">
        <f t="shared" si="84"/>
        <v>7744</v>
      </c>
    </row>
    <row r="114" spans="1:27" ht="27.75" customHeight="1" x14ac:dyDescent="0.2">
      <c r="A114" s="82">
        <f t="shared" si="85"/>
        <v>69</v>
      </c>
      <c r="B114" s="84" t="s">
        <v>214</v>
      </c>
      <c r="C114" s="79" t="s">
        <v>215</v>
      </c>
      <c r="D114" s="83" t="s">
        <v>54</v>
      </c>
      <c r="E114" s="18">
        <v>5</v>
      </c>
      <c r="F114" s="18">
        <v>0</v>
      </c>
      <c r="G114" s="18">
        <v>0</v>
      </c>
      <c r="H114" s="98">
        <f t="shared" si="75"/>
        <v>5</v>
      </c>
      <c r="I114" s="99">
        <f t="shared" si="76"/>
        <v>600.6</v>
      </c>
      <c r="J114" s="18">
        <v>0</v>
      </c>
      <c r="K114" s="18">
        <v>0</v>
      </c>
      <c r="L114" s="18">
        <v>0</v>
      </c>
      <c r="M114" s="98">
        <f t="shared" si="77"/>
        <v>0</v>
      </c>
      <c r="N114" s="99">
        <f t="shared" si="78"/>
        <v>0</v>
      </c>
      <c r="O114" s="18">
        <v>0</v>
      </c>
      <c r="P114" s="18">
        <v>0</v>
      </c>
      <c r="Q114" s="18">
        <v>0</v>
      </c>
      <c r="R114" s="98">
        <f t="shared" si="79"/>
        <v>0</v>
      </c>
      <c r="S114" s="99">
        <f t="shared" si="80"/>
        <v>0</v>
      </c>
      <c r="T114" s="18">
        <v>10</v>
      </c>
      <c r="U114" s="18">
        <v>0</v>
      </c>
      <c r="V114" s="18">
        <v>0</v>
      </c>
      <c r="W114" s="98">
        <f t="shared" si="81"/>
        <v>10</v>
      </c>
      <c r="X114" s="99">
        <f t="shared" si="82"/>
        <v>1201.2</v>
      </c>
      <c r="Y114" s="103">
        <f t="shared" si="83"/>
        <v>15</v>
      </c>
      <c r="Z114" s="108">
        <v>120.12</v>
      </c>
      <c r="AA114" s="110">
        <f t="shared" si="84"/>
        <v>1801.8000000000002</v>
      </c>
    </row>
    <row r="115" spans="1:27" ht="27.75" customHeight="1" x14ac:dyDescent="0.2">
      <c r="A115" s="82">
        <f t="shared" si="85"/>
        <v>70</v>
      </c>
      <c r="B115" s="84" t="s">
        <v>216</v>
      </c>
      <c r="C115" s="79" t="s">
        <v>217</v>
      </c>
      <c r="D115" s="84" t="s">
        <v>171</v>
      </c>
      <c r="E115" s="18">
        <v>5</v>
      </c>
      <c r="F115" s="18">
        <v>0</v>
      </c>
      <c r="G115" s="18">
        <v>0</v>
      </c>
      <c r="H115" s="98">
        <f t="shared" si="75"/>
        <v>5</v>
      </c>
      <c r="I115" s="99">
        <f t="shared" si="76"/>
        <v>11440</v>
      </c>
      <c r="J115" s="18">
        <v>0</v>
      </c>
      <c r="K115" s="18">
        <v>0</v>
      </c>
      <c r="L115" s="18">
        <v>0</v>
      </c>
      <c r="M115" s="98">
        <f t="shared" si="77"/>
        <v>0</v>
      </c>
      <c r="N115" s="99">
        <f t="shared" si="78"/>
        <v>0</v>
      </c>
      <c r="O115" s="18">
        <v>0</v>
      </c>
      <c r="P115" s="18">
        <v>0</v>
      </c>
      <c r="Q115" s="18">
        <v>0</v>
      </c>
      <c r="R115" s="98">
        <f t="shared" si="79"/>
        <v>0</v>
      </c>
      <c r="S115" s="99">
        <f t="shared" si="80"/>
        <v>0</v>
      </c>
      <c r="T115" s="18">
        <v>10</v>
      </c>
      <c r="U115" s="18">
        <v>0</v>
      </c>
      <c r="V115" s="18">
        <v>0</v>
      </c>
      <c r="W115" s="98">
        <f t="shared" si="81"/>
        <v>10</v>
      </c>
      <c r="X115" s="99">
        <f t="shared" si="82"/>
        <v>22880</v>
      </c>
      <c r="Y115" s="103">
        <f t="shared" si="83"/>
        <v>15</v>
      </c>
      <c r="Z115" s="108">
        <v>2288</v>
      </c>
      <c r="AA115" s="110">
        <f t="shared" si="84"/>
        <v>34320</v>
      </c>
    </row>
    <row r="116" spans="1:27" ht="27.75" customHeight="1" x14ac:dyDescent="0.2">
      <c r="A116" s="82">
        <f t="shared" si="85"/>
        <v>71</v>
      </c>
      <c r="B116" s="84" t="s">
        <v>218</v>
      </c>
      <c r="C116" s="79" t="s">
        <v>219</v>
      </c>
      <c r="D116" s="84" t="s">
        <v>111</v>
      </c>
      <c r="E116" s="18">
        <v>5</v>
      </c>
      <c r="F116" s="18">
        <v>0</v>
      </c>
      <c r="G116" s="18">
        <v>0</v>
      </c>
      <c r="H116" s="98">
        <f t="shared" si="75"/>
        <v>5</v>
      </c>
      <c r="I116" s="99">
        <f t="shared" si="76"/>
        <v>624</v>
      </c>
      <c r="J116" s="18">
        <v>0</v>
      </c>
      <c r="K116" s="18">
        <v>0</v>
      </c>
      <c r="L116" s="18">
        <v>0</v>
      </c>
      <c r="M116" s="98">
        <f t="shared" si="77"/>
        <v>0</v>
      </c>
      <c r="N116" s="99">
        <f t="shared" si="78"/>
        <v>0</v>
      </c>
      <c r="O116" s="18">
        <v>0</v>
      </c>
      <c r="P116" s="18">
        <v>0</v>
      </c>
      <c r="Q116" s="18">
        <v>0</v>
      </c>
      <c r="R116" s="98">
        <f t="shared" si="79"/>
        <v>0</v>
      </c>
      <c r="S116" s="99">
        <f t="shared" si="80"/>
        <v>0</v>
      </c>
      <c r="T116" s="18">
        <v>10</v>
      </c>
      <c r="U116" s="18">
        <v>0</v>
      </c>
      <c r="V116" s="18">
        <v>0</v>
      </c>
      <c r="W116" s="98">
        <f t="shared" si="81"/>
        <v>10</v>
      </c>
      <c r="X116" s="99">
        <f t="shared" si="82"/>
        <v>1248</v>
      </c>
      <c r="Y116" s="103">
        <f t="shared" si="83"/>
        <v>15</v>
      </c>
      <c r="Z116" s="108">
        <v>124.8</v>
      </c>
      <c r="AA116" s="110">
        <f t="shared" si="84"/>
        <v>1872</v>
      </c>
    </row>
    <row r="117" spans="1:27" ht="27.75" customHeight="1" x14ac:dyDescent="0.2">
      <c r="A117" s="82">
        <f t="shared" si="85"/>
        <v>72</v>
      </c>
      <c r="B117" s="84" t="s">
        <v>220</v>
      </c>
      <c r="C117" s="79" t="s">
        <v>221</v>
      </c>
      <c r="D117" s="84" t="s">
        <v>111</v>
      </c>
      <c r="E117" s="18">
        <v>15</v>
      </c>
      <c r="F117" s="18">
        <v>0</v>
      </c>
      <c r="G117" s="18">
        <v>0</v>
      </c>
      <c r="H117" s="98">
        <f t="shared" si="75"/>
        <v>15</v>
      </c>
      <c r="I117" s="99">
        <f t="shared" si="76"/>
        <v>1856.4</v>
      </c>
      <c r="J117" s="18">
        <v>0</v>
      </c>
      <c r="K117" s="18">
        <v>0</v>
      </c>
      <c r="L117" s="18">
        <v>0</v>
      </c>
      <c r="M117" s="98">
        <f t="shared" si="77"/>
        <v>0</v>
      </c>
      <c r="N117" s="99">
        <f t="shared" si="78"/>
        <v>0</v>
      </c>
      <c r="O117" s="18">
        <v>0</v>
      </c>
      <c r="P117" s="18">
        <v>0</v>
      </c>
      <c r="Q117" s="18">
        <v>0</v>
      </c>
      <c r="R117" s="98">
        <f t="shared" si="79"/>
        <v>0</v>
      </c>
      <c r="S117" s="99">
        <f t="shared" si="80"/>
        <v>0</v>
      </c>
      <c r="T117" s="18">
        <v>10</v>
      </c>
      <c r="U117" s="18">
        <v>0</v>
      </c>
      <c r="V117" s="18">
        <v>0</v>
      </c>
      <c r="W117" s="98">
        <f t="shared" si="81"/>
        <v>10</v>
      </c>
      <c r="X117" s="99">
        <f t="shared" si="82"/>
        <v>1237.6000000000001</v>
      </c>
      <c r="Y117" s="103">
        <f t="shared" si="83"/>
        <v>25</v>
      </c>
      <c r="Z117" s="108">
        <v>123.76</v>
      </c>
      <c r="AA117" s="110">
        <f t="shared" si="84"/>
        <v>3094</v>
      </c>
    </row>
    <row r="118" spans="1:27" ht="27.75" customHeight="1" x14ac:dyDescent="0.2">
      <c r="A118" s="82">
        <f t="shared" si="85"/>
        <v>73</v>
      </c>
      <c r="B118" s="84" t="s">
        <v>222</v>
      </c>
      <c r="C118" s="79" t="s">
        <v>223</v>
      </c>
      <c r="D118" s="84" t="s">
        <v>101</v>
      </c>
      <c r="E118" s="18">
        <v>15</v>
      </c>
      <c r="F118" s="18">
        <v>0</v>
      </c>
      <c r="G118" s="18">
        <v>0</v>
      </c>
      <c r="H118" s="98">
        <f t="shared" si="75"/>
        <v>15</v>
      </c>
      <c r="I118" s="99">
        <f t="shared" si="76"/>
        <v>807.3</v>
      </c>
      <c r="J118" s="18">
        <v>0</v>
      </c>
      <c r="K118" s="18">
        <v>0</v>
      </c>
      <c r="L118" s="18">
        <v>0</v>
      </c>
      <c r="M118" s="98">
        <f t="shared" si="77"/>
        <v>0</v>
      </c>
      <c r="N118" s="99">
        <f t="shared" si="78"/>
        <v>0</v>
      </c>
      <c r="O118" s="18">
        <v>0</v>
      </c>
      <c r="P118" s="18">
        <v>0</v>
      </c>
      <c r="Q118" s="18">
        <v>0</v>
      </c>
      <c r="R118" s="98">
        <f t="shared" si="79"/>
        <v>0</v>
      </c>
      <c r="S118" s="99">
        <f t="shared" si="80"/>
        <v>0</v>
      </c>
      <c r="T118" s="18">
        <v>10</v>
      </c>
      <c r="U118" s="18">
        <v>0</v>
      </c>
      <c r="V118" s="18">
        <v>0</v>
      </c>
      <c r="W118" s="98">
        <f t="shared" si="81"/>
        <v>10</v>
      </c>
      <c r="X118" s="99">
        <f t="shared" si="82"/>
        <v>538.20000000000005</v>
      </c>
      <c r="Y118" s="103">
        <f t="shared" si="83"/>
        <v>25</v>
      </c>
      <c r="Z118" s="108">
        <v>53.82</v>
      </c>
      <c r="AA118" s="110">
        <f t="shared" si="84"/>
        <v>1345.5</v>
      </c>
    </row>
    <row r="119" spans="1:27" ht="27.75" customHeight="1" x14ac:dyDescent="0.2">
      <c r="A119" s="82">
        <f t="shared" si="85"/>
        <v>74</v>
      </c>
      <c r="B119" s="84" t="s">
        <v>224</v>
      </c>
      <c r="C119" s="79" t="s">
        <v>225</v>
      </c>
      <c r="D119" s="84" t="s">
        <v>86</v>
      </c>
      <c r="E119" s="18">
        <v>15</v>
      </c>
      <c r="F119" s="18">
        <v>0</v>
      </c>
      <c r="G119" s="18">
        <v>0</v>
      </c>
      <c r="H119" s="98">
        <f t="shared" si="75"/>
        <v>15</v>
      </c>
      <c r="I119" s="99">
        <f t="shared" si="76"/>
        <v>1684.8</v>
      </c>
      <c r="J119" s="18">
        <v>0</v>
      </c>
      <c r="K119" s="18">
        <v>0</v>
      </c>
      <c r="L119" s="18">
        <v>0</v>
      </c>
      <c r="M119" s="98">
        <f t="shared" si="77"/>
        <v>0</v>
      </c>
      <c r="N119" s="99">
        <f t="shared" si="78"/>
        <v>0</v>
      </c>
      <c r="O119" s="18">
        <v>30</v>
      </c>
      <c r="P119" s="18">
        <v>0</v>
      </c>
      <c r="Q119" s="18">
        <v>0</v>
      </c>
      <c r="R119" s="98">
        <f t="shared" si="79"/>
        <v>30</v>
      </c>
      <c r="S119" s="99">
        <f t="shared" si="80"/>
        <v>3369.6</v>
      </c>
      <c r="T119" s="18">
        <v>10</v>
      </c>
      <c r="U119" s="18">
        <v>0</v>
      </c>
      <c r="V119" s="18">
        <v>0</v>
      </c>
      <c r="W119" s="98">
        <f t="shared" si="81"/>
        <v>10</v>
      </c>
      <c r="X119" s="99">
        <f t="shared" si="82"/>
        <v>1123.1999999999998</v>
      </c>
      <c r="Y119" s="103">
        <f t="shared" si="83"/>
        <v>55</v>
      </c>
      <c r="Z119" s="108">
        <v>112.32</v>
      </c>
      <c r="AA119" s="110">
        <f t="shared" si="84"/>
        <v>6177.5999999999995</v>
      </c>
    </row>
    <row r="120" spans="1:27" ht="27.75" customHeight="1" x14ac:dyDescent="0.2">
      <c r="A120" s="82">
        <f t="shared" si="85"/>
        <v>75</v>
      </c>
      <c r="B120" s="84" t="s">
        <v>226</v>
      </c>
      <c r="C120" s="79" t="s">
        <v>227</v>
      </c>
      <c r="D120" s="84" t="s">
        <v>86</v>
      </c>
      <c r="E120" s="18">
        <v>15</v>
      </c>
      <c r="F120" s="18">
        <v>0</v>
      </c>
      <c r="G120" s="18">
        <v>0</v>
      </c>
      <c r="H120" s="98">
        <f t="shared" si="75"/>
        <v>15</v>
      </c>
      <c r="I120" s="99">
        <f t="shared" si="76"/>
        <v>2020.2</v>
      </c>
      <c r="J120" s="18">
        <v>0</v>
      </c>
      <c r="K120" s="18">
        <v>0</v>
      </c>
      <c r="L120" s="18">
        <v>0</v>
      </c>
      <c r="M120" s="98">
        <f t="shared" si="77"/>
        <v>0</v>
      </c>
      <c r="N120" s="99">
        <f t="shared" si="78"/>
        <v>0</v>
      </c>
      <c r="O120" s="18">
        <v>0</v>
      </c>
      <c r="P120" s="18">
        <v>0</v>
      </c>
      <c r="Q120" s="18">
        <v>0</v>
      </c>
      <c r="R120" s="98">
        <f t="shared" si="79"/>
        <v>0</v>
      </c>
      <c r="S120" s="99">
        <f t="shared" si="80"/>
        <v>0</v>
      </c>
      <c r="T120" s="18">
        <v>10</v>
      </c>
      <c r="U120" s="18">
        <v>0</v>
      </c>
      <c r="V120" s="18">
        <v>0</v>
      </c>
      <c r="W120" s="98">
        <f t="shared" si="81"/>
        <v>10</v>
      </c>
      <c r="X120" s="99">
        <f t="shared" si="82"/>
        <v>1346.8000000000002</v>
      </c>
      <c r="Y120" s="103">
        <f t="shared" si="83"/>
        <v>25</v>
      </c>
      <c r="Z120" s="108">
        <v>134.68</v>
      </c>
      <c r="AA120" s="110">
        <f t="shared" si="84"/>
        <v>3367</v>
      </c>
    </row>
    <row r="121" spans="1:27" ht="27.75" customHeight="1" x14ac:dyDescent="0.2">
      <c r="A121" s="82">
        <f t="shared" si="85"/>
        <v>76</v>
      </c>
      <c r="B121" s="84" t="s">
        <v>228</v>
      </c>
      <c r="C121" s="79" t="s">
        <v>229</v>
      </c>
      <c r="D121" s="84" t="s">
        <v>111</v>
      </c>
      <c r="E121" s="18">
        <v>15</v>
      </c>
      <c r="F121" s="18">
        <v>0</v>
      </c>
      <c r="G121" s="18">
        <v>0</v>
      </c>
      <c r="H121" s="98">
        <f t="shared" si="75"/>
        <v>15</v>
      </c>
      <c r="I121" s="99">
        <f t="shared" si="76"/>
        <v>419.40000000000003</v>
      </c>
      <c r="J121" s="18">
        <v>0</v>
      </c>
      <c r="K121" s="18">
        <v>0</v>
      </c>
      <c r="L121" s="18">
        <v>0</v>
      </c>
      <c r="M121" s="98">
        <f t="shared" si="77"/>
        <v>0</v>
      </c>
      <c r="N121" s="99">
        <f t="shared" si="78"/>
        <v>0</v>
      </c>
      <c r="O121" s="18">
        <v>0</v>
      </c>
      <c r="P121" s="18">
        <v>0</v>
      </c>
      <c r="Q121" s="18">
        <v>0</v>
      </c>
      <c r="R121" s="98">
        <f t="shared" si="79"/>
        <v>0</v>
      </c>
      <c r="S121" s="99">
        <f t="shared" si="80"/>
        <v>0</v>
      </c>
      <c r="T121" s="18">
        <v>10</v>
      </c>
      <c r="U121" s="18">
        <v>0</v>
      </c>
      <c r="V121" s="18">
        <v>0</v>
      </c>
      <c r="W121" s="98">
        <f t="shared" si="81"/>
        <v>10</v>
      </c>
      <c r="X121" s="99">
        <f t="shared" si="82"/>
        <v>279.60000000000002</v>
      </c>
      <c r="Y121" s="103">
        <f t="shared" si="83"/>
        <v>25</v>
      </c>
      <c r="Z121" s="108">
        <v>27.96</v>
      </c>
      <c r="AA121" s="110">
        <f t="shared" si="84"/>
        <v>699</v>
      </c>
    </row>
    <row r="122" spans="1:27" s="141" customFormat="1" ht="30" customHeight="1" x14ac:dyDescent="0.2">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
      <c r="A123" s="80">
        <v>77</v>
      </c>
      <c r="B123" s="79" t="s">
        <v>231</v>
      </c>
      <c r="C123" s="79" t="s">
        <v>232</v>
      </c>
      <c r="D123" s="79" t="s">
        <v>171</v>
      </c>
      <c r="E123" s="18">
        <v>1</v>
      </c>
      <c r="F123" s="18">
        <v>0</v>
      </c>
      <c r="G123" s="18">
        <v>0</v>
      </c>
      <c r="H123" s="98">
        <f t="shared" ref="H123:H133" si="86">E123+F123+G123</f>
        <v>1</v>
      </c>
      <c r="I123" s="99">
        <f t="shared" ref="I123:I133" si="87">H123*$Z123</f>
        <v>24793.599999999999</v>
      </c>
      <c r="J123" s="18">
        <v>0</v>
      </c>
      <c r="K123" s="18">
        <v>0</v>
      </c>
      <c r="L123" s="18">
        <v>0</v>
      </c>
      <c r="M123" s="98">
        <f t="shared" ref="M123:M133" si="88">J123+K123+L123</f>
        <v>0</v>
      </c>
      <c r="N123" s="99">
        <f t="shared" ref="N123:N133" si="89">M123*$Z123</f>
        <v>0</v>
      </c>
      <c r="O123" s="18">
        <v>1</v>
      </c>
      <c r="P123" s="18">
        <v>0</v>
      </c>
      <c r="Q123" s="18">
        <v>0</v>
      </c>
      <c r="R123" s="98">
        <f t="shared" ref="R123:R133" si="90">O123+P123+Q123</f>
        <v>1</v>
      </c>
      <c r="S123" s="99">
        <f t="shared" ref="S123:S133" si="91">R123*$Z123</f>
        <v>24793.599999999999</v>
      </c>
      <c r="T123" s="18">
        <v>1</v>
      </c>
      <c r="U123" s="18">
        <v>0</v>
      </c>
      <c r="V123" s="18">
        <v>0</v>
      </c>
      <c r="W123" s="98">
        <f t="shared" ref="W123:W133" si="92">T123+U123+V123</f>
        <v>1</v>
      </c>
      <c r="X123" s="99">
        <f t="shared" ref="X123:X133" si="93">W123*$Z123</f>
        <v>24793.599999999999</v>
      </c>
      <c r="Y123" s="99">
        <f t="shared" ref="Y123:Y133" si="94">H123+M123+R123+W123</f>
        <v>3</v>
      </c>
      <c r="Z123" s="99">
        <v>24793.599999999999</v>
      </c>
      <c r="AA123" s="109">
        <f t="shared" ref="AA123:AA133" si="95">Y123*Z123</f>
        <v>74380.799999999988</v>
      </c>
    </row>
    <row r="124" spans="1:27" ht="29.25" customHeight="1" x14ac:dyDescent="0.2">
      <c r="A124" s="82">
        <f t="shared" ref="A124:A133" si="96">A123+1</f>
        <v>78</v>
      </c>
      <c r="B124" s="84" t="s">
        <v>233</v>
      </c>
      <c r="C124" s="79" t="s">
        <v>234</v>
      </c>
      <c r="D124" s="84" t="s">
        <v>171</v>
      </c>
      <c r="E124" s="18">
        <v>0</v>
      </c>
      <c r="F124" s="18">
        <v>0</v>
      </c>
      <c r="G124" s="18">
        <v>0</v>
      </c>
      <c r="H124" s="98">
        <f t="shared" si="86"/>
        <v>0</v>
      </c>
      <c r="I124" s="99">
        <f t="shared" si="87"/>
        <v>0</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0</v>
      </c>
      <c r="Z124" s="103">
        <v>42390.400000000001</v>
      </c>
      <c r="AA124" s="110">
        <f t="shared" si="95"/>
        <v>0</v>
      </c>
    </row>
    <row r="125" spans="1:27" ht="29.25" customHeight="1" x14ac:dyDescent="0.2">
      <c r="A125" s="82">
        <f t="shared" si="96"/>
        <v>79</v>
      </c>
      <c r="B125" s="84" t="s">
        <v>235</v>
      </c>
      <c r="C125" s="79" t="s">
        <v>236</v>
      </c>
      <c r="D125" s="84" t="s">
        <v>171</v>
      </c>
      <c r="E125" s="18">
        <v>5</v>
      </c>
      <c r="F125" s="18">
        <v>0</v>
      </c>
      <c r="G125" s="18">
        <v>0</v>
      </c>
      <c r="H125" s="98">
        <f t="shared" si="86"/>
        <v>5</v>
      </c>
      <c r="I125" s="99">
        <f t="shared" si="87"/>
        <v>206960</v>
      </c>
      <c r="J125" s="18">
        <v>0</v>
      </c>
      <c r="K125" s="18">
        <v>0</v>
      </c>
      <c r="L125" s="18">
        <v>0</v>
      </c>
      <c r="M125" s="98">
        <f t="shared" si="88"/>
        <v>0</v>
      </c>
      <c r="N125" s="99">
        <f t="shared" si="89"/>
        <v>0</v>
      </c>
      <c r="O125" s="18">
        <v>0</v>
      </c>
      <c r="P125" s="18">
        <v>0</v>
      </c>
      <c r="Q125" s="18">
        <v>0</v>
      </c>
      <c r="R125" s="98">
        <f t="shared" si="90"/>
        <v>0</v>
      </c>
      <c r="S125" s="99">
        <f t="shared" si="91"/>
        <v>0</v>
      </c>
      <c r="T125" s="18">
        <v>1</v>
      </c>
      <c r="U125" s="18">
        <v>0</v>
      </c>
      <c r="V125" s="18">
        <v>0</v>
      </c>
      <c r="W125" s="98">
        <f t="shared" si="92"/>
        <v>1</v>
      </c>
      <c r="X125" s="99">
        <f t="shared" si="93"/>
        <v>41392</v>
      </c>
      <c r="Y125" s="103">
        <f t="shared" si="94"/>
        <v>6</v>
      </c>
      <c r="Z125" s="103">
        <v>41392</v>
      </c>
      <c r="AA125" s="110">
        <f t="shared" si="95"/>
        <v>248352</v>
      </c>
    </row>
    <row r="126" spans="1:27" ht="20.25" customHeight="1" x14ac:dyDescent="0.2">
      <c r="A126" s="82">
        <f t="shared" si="96"/>
        <v>80</v>
      </c>
      <c r="B126" s="84" t="s">
        <v>237</v>
      </c>
      <c r="C126" s="79" t="s">
        <v>238</v>
      </c>
      <c r="D126" s="88" t="s">
        <v>111</v>
      </c>
      <c r="E126" s="18">
        <v>5</v>
      </c>
      <c r="F126" s="18">
        <v>0</v>
      </c>
      <c r="G126" s="18">
        <v>0</v>
      </c>
      <c r="H126" s="98">
        <f t="shared" si="86"/>
        <v>5</v>
      </c>
      <c r="I126" s="99">
        <f t="shared" si="87"/>
        <v>12994.2</v>
      </c>
      <c r="J126" s="18">
        <v>0</v>
      </c>
      <c r="K126" s="18">
        <v>0</v>
      </c>
      <c r="L126" s="18">
        <v>0</v>
      </c>
      <c r="M126" s="98">
        <f t="shared" si="88"/>
        <v>0</v>
      </c>
      <c r="N126" s="99">
        <f t="shared" si="89"/>
        <v>0</v>
      </c>
      <c r="O126" s="18">
        <v>0</v>
      </c>
      <c r="P126" s="18">
        <v>0</v>
      </c>
      <c r="Q126" s="18">
        <v>0</v>
      </c>
      <c r="R126" s="98">
        <f t="shared" si="90"/>
        <v>0</v>
      </c>
      <c r="S126" s="99">
        <f t="shared" si="91"/>
        <v>0</v>
      </c>
      <c r="T126" s="18">
        <v>1</v>
      </c>
      <c r="U126" s="18">
        <v>0</v>
      </c>
      <c r="V126" s="18">
        <v>0</v>
      </c>
      <c r="W126" s="98">
        <f t="shared" si="92"/>
        <v>1</v>
      </c>
      <c r="X126" s="99">
        <f t="shared" si="93"/>
        <v>2598.84</v>
      </c>
      <c r="Y126" s="103">
        <f t="shared" si="94"/>
        <v>6</v>
      </c>
      <c r="Z126" s="108">
        <v>2598.84</v>
      </c>
      <c r="AA126" s="110">
        <f t="shared" si="95"/>
        <v>15593.04</v>
      </c>
    </row>
    <row r="127" spans="1:27" ht="31.5" customHeight="1" x14ac:dyDescent="0.2">
      <c r="A127" s="82">
        <f t="shared" si="96"/>
        <v>81</v>
      </c>
      <c r="B127" s="84" t="s">
        <v>239</v>
      </c>
      <c r="C127" s="79" t="s">
        <v>240</v>
      </c>
      <c r="D127" s="84" t="s">
        <v>111</v>
      </c>
      <c r="E127" s="18">
        <v>5</v>
      </c>
      <c r="F127" s="18">
        <v>0</v>
      </c>
      <c r="G127" s="18">
        <v>0</v>
      </c>
      <c r="H127" s="98">
        <f t="shared" si="86"/>
        <v>5</v>
      </c>
      <c r="I127" s="99">
        <f t="shared" si="87"/>
        <v>837.2</v>
      </c>
      <c r="J127" s="18">
        <v>0</v>
      </c>
      <c r="K127" s="18">
        <v>0</v>
      </c>
      <c r="L127" s="18">
        <v>0</v>
      </c>
      <c r="M127" s="98">
        <f t="shared" si="88"/>
        <v>0</v>
      </c>
      <c r="N127" s="99">
        <f t="shared" si="89"/>
        <v>0</v>
      </c>
      <c r="O127" s="18">
        <v>0</v>
      </c>
      <c r="P127" s="18">
        <v>0</v>
      </c>
      <c r="Q127" s="18">
        <v>0</v>
      </c>
      <c r="R127" s="98">
        <f t="shared" si="90"/>
        <v>0</v>
      </c>
      <c r="S127" s="99">
        <f t="shared" si="91"/>
        <v>0</v>
      </c>
      <c r="T127" s="18">
        <v>1</v>
      </c>
      <c r="U127" s="18">
        <v>0</v>
      </c>
      <c r="V127" s="18">
        <v>0</v>
      </c>
      <c r="W127" s="98">
        <f t="shared" si="92"/>
        <v>1</v>
      </c>
      <c r="X127" s="99">
        <f t="shared" si="93"/>
        <v>167.44</v>
      </c>
      <c r="Y127" s="103">
        <f t="shared" si="94"/>
        <v>6</v>
      </c>
      <c r="Z127" s="108">
        <v>167.44</v>
      </c>
      <c r="AA127" s="110">
        <f t="shared" si="95"/>
        <v>1004.64</v>
      </c>
    </row>
    <row r="128" spans="1:27" ht="27.75" customHeight="1" x14ac:dyDescent="0.2">
      <c r="A128" s="82">
        <f t="shared" si="96"/>
        <v>82</v>
      </c>
      <c r="B128" s="84" t="s">
        <v>241</v>
      </c>
      <c r="C128" s="79" t="s">
        <v>242</v>
      </c>
      <c r="D128" s="84" t="s">
        <v>171</v>
      </c>
      <c r="E128" s="18">
        <v>5</v>
      </c>
      <c r="F128" s="18">
        <v>10</v>
      </c>
      <c r="G128" s="18">
        <v>0</v>
      </c>
      <c r="H128" s="98">
        <f t="shared" si="86"/>
        <v>15</v>
      </c>
      <c r="I128" s="99">
        <f t="shared" si="87"/>
        <v>1669.5</v>
      </c>
      <c r="J128" s="18">
        <v>0</v>
      </c>
      <c r="K128" s="18">
        <v>0</v>
      </c>
      <c r="L128" s="18">
        <v>0</v>
      </c>
      <c r="M128" s="98">
        <f t="shared" si="88"/>
        <v>0</v>
      </c>
      <c r="N128" s="99">
        <f t="shared" si="89"/>
        <v>0</v>
      </c>
      <c r="O128" s="18">
        <v>10</v>
      </c>
      <c r="P128" s="18">
        <v>0</v>
      </c>
      <c r="Q128" s="18">
        <v>0</v>
      </c>
      <c r="R128" s="98">
        <f t="shared" si="90"/>
        <v>10</v>
      </c>
      <c r="S128" s="99">
        <f t="shared" si="91"/>
        <v>1113</v>
      </c>
      <c r="T128" s="18">
        <v>1</v>
      </c>
      <c r="U128" s="18">
        <v>0</v>
      </c>
      <c r="V128" s="18">
        <v>0</v>
      </c>
      <c r="W128" s="98">
        <f t="shared" si="92"/>
        <v>1</v>
      </c>
      <c r="X128" s="99">
        <f t="shared" si="93"/>
        <v>111.3</v>
      </c>
      <c r="Y128" s="103">
        <f t="shared" si="94"/>
        <v>26</v>
      </c>
      <c r="Z128" s="108">
        <v>111.3</v>
      </c>
      <c r="AA128" s="110">
        <f t="shared" si="95"/>
        <v>2893.7999999999997</v>
      </c>
    </row>
    <row r="129" spans="1:27" ht="27.75" customHeight="1" x14ac:dyDescent="0.2">
      <c r="A129" s="82">
        <f t="shared" si="96"/>
        <v>83</v>
      </c>
      <c r="B129" s="84" t="s">
        <v>243</v>
      </c>
      <c r="C129" s="84" t="s">
        <v>244</v>
      </c>
      <c r="D129" s="84" t="s">
        <v>171</v>
      </c>
      <c r="E129" s="18">
        <v>5</v>
      </c>
      <c r="F129" s="18">
        <v>0</v>
      </c>
      <c r="G129" s="18">
        <v>0</v>
      </c>
      <c r="H129" s="98">
        <f t="shared" si="86"/>
        <v>5</v>
      </c>
      <c r="I129" s="99">
        <f t="shared" si="87"/>
        <v>770</v>
      </c>
      <c r="J129" s="18">
        <v>0</v>
      </c>
      <c r="K129" s="18">
        <v>0</v>
      </c>
      <c r="L129" s="18">
        <v>0</v>
      </c>
      <c r="M129" s="98">
        <f t="shared" si="88"/>
        <v>0</v>
      </c>
      <c r="N129" s="99">
        <f t="shared" si="89"/>
        <v>0</v>
      </c>
      <c r="O129" s="18">
        <v>0</v>
      </c>
      <c r="P129" s="18">
        <v>0</v>
      </c>
      <c r="Q129" s="18">
        <v>0</v>
      </c>
      <c r="R129" s="98">
        <f t="shared" si="90"/>
        <v>0</v>
      </c>
      <c r="S129" s="99">
        <f t="shared" si="91"/>
        <v>0</v>
      </c>
      <c r="T129" s="18">
        <v>1</v>
      </c>
      <c r="U129" s="18">
        <v>0</v>
      </c>
      <c r="V129" s="18">
        <v>0</v>
      </c>
      <c r="W129" s="98">
        <f t="shared" si="92"/>
        <v>1</v>
      </c>
      <c r="X129" s="99">
        <f t="shared" si="93"/>
        <v>154</v>
      </c>
      <c r="Y129" s="103">
        <f t="shared" si="94"/>
        <v>6</v>
      </c>
      <c r="Z129" s="108">
        <v>154</v>
      </c>
      <c r="AA129" s="110">
        <f t="shared" si="95"/>
        <v>924</v>
      </c>
    </row>
    <row r="130" spans="1:27" ht="27.75" customHeight="1" x14ac:dyDescent="0.2">
      <c r="A130" s="82">
        <f t="shared" si="96"/>
        <v>84</v>
      </c>
      <c r="B130" s="84" t="s">
        <v>245</v>
      </c>
      <c r="C130" s="79" t="s">
        <v>246</v>
      </c>
      <c r="D130" s="84" t="s">
        <v>171</v>
      </c>
      <c r="E130" s="18">
        <v>5</v>
      </c>
      <c r="F130" s="18">
        <v>0</v>
      </c>
      <c r="G130" s="18">
        <v>0</v>
      </c>
      <c r="H130" s="98">
        <f t="shared" si="86"/>
        <v>5</v>
      </c>
      <c r="I130" s="99">
        <f t="shared" si="87"/>
        <v>190504.85</v>
      </c>
      <c r="J130" s="18">
        <v>0</v>
      </c>
      <c r="K130" s="18">
        <v>0</v>
      </c>
      <c r="L130" s="18">
        <v>0</v>
      </c>
      <c r="M130" s="98">
        <f t="shared" si="88"/>
        <v>0</v>
      </c>
      <c r="N130" s="99">
        <f t="shared" si="89"/>
        <v>0</v>
      </c>
      <c r="O130" s="18">
        <v>0</v>
      </c>
      <c r="P130" s="18">
        <v>0</v>
      </c>
      <c r="Q130" s="18">
        <v>0</v>
      </c>
      <c r="R130" s="98">
        <f t="shared" si="90"/>
        <v>0</v>
      </c>
      <c r="S130" s="99">
        <f t="shared" si="91"/>
        <v>0</v>
      </c>
      <c r="T130" s="18">
        <v>1</v>
      </c>
      <c r="U130" s="18">
        <v>0</v>
      </c>
      <c r="V130" s="18">
        <v>0</v>
      </c>
      <c r="W130" s="98">
        <f t="shared" si="92"/>
        <v>1</v>
      </c>
      <c r="X130" s="99">
        <f t="shared" si="93"/>
        <v>38100.97</v>
      </c>
      <c r="Y130" s="103">
        <f t="shared" si="94"/>
        <v>6</v>
      </c>
      <c r="Z130" s="108">
        <v>38100.97</v>
      </c>
      <c r="AA130" s="110">
        <f t="shared" si="95"/>
        <v>228605.82</v>
      </c>
    </row>
    <row r="131" spans="1:27" ht="27.75" customHeight="1" x14ac:dyDescent="0.2">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1</v>
      </c>
      <c r="U131" s="18">
        <v>0</v>
      </c>
      <c r="V131" s="18">
        <v>0</v>
      </c>
      <c r="W131" s="98">
        <f t="shared" si="92"/>
        <v>1</v>
      </c>
      <c r="X131" s="99">
        <f t="shared" si="93"/>
        <v>9191.52</v>
      </c>
      <c r="Y131" s="103">
        <f t="shared" si="94"/>
        <v>1</v>
      </c>
      <c r="Z131" s="108">
        <v>9191.52</v>
      </c>
      <c r="AA131" s="110">
        <f t="shared" si="95"/>
        <v>9191.52</v>
      </c>
    </row>
    <row r="132" spans="1:27" ht="27.75" customHeight="1" x14ac:dyDescent="0.2">
      <c r="A132" s="82">
        <f t="shared" si="96"/>
        <v>86</v>
      </c>
      <c r="B132" s="84" t="s">
        <v>249</v>
      </c>
      <c r="C132" s="79" t="s">
        <v>250</v>
      </c>
      <c r="D132" s="84" t="s">
        <v>171</v>
      </c>
      <c r="E132" s="18">
        <v>1</v>
      </c>
      <c r="F132" s="18">
        <v>0</v>
      </c>
      <c r="G132" s="18">
        <v>0</v>
      </c>
      <c r="H132" s="98">
        <f t="shared" si="86"/>
        <v>1</v>
      </c>
      <c r="I132" s="99">
        <f t="shared" si="87"/>
        <v>724.88</v>
      </c>
      <c r="J132" s="18">
        <v>0</v>
      </c>
      <c r="K132" s="18">
        <v>0</v>
      </c>
      <c r="L132" s="18">
        <v>0</v>
      </c>
      <c r="M132" s="98">
        <f t="shared" si="88"/>
        <v>0</v>
      </c>
      <c r="N132" s="99">
        <f t="shared" si="89"/>
        <v>0</v>
      </c>
      <c r="O132" s="18">
        <v>0</v>
      </c>
      <c r="P132" s="18">
        <v>0</v>
      </c>
      <c r="Q132" s="18">
        <v>0</v>
      </c>
      <c r="R132" s="98">
        <f t="shared" si="90"/>
        <v>0</v>
      </c>
      <c r="S132" s="99">
        <f t="shared" si="91"/>
        <v>0</v>
      </c>
      <c r="T132" s="18">
        <v>1</v>
      </c>
      <c r="U132" s="18">
        <v>0</v>
      </c>
      <c r="V132" s="18">
        <v>0</v>
      </c>
      <c r="W132" s="98">
        <f t="shared" si="92"/>
        <v>1</v>
      </c>
      <c r="X132" s="99">
        <f t="shared" si="93"/>
        <v>724.88</v>
      </c>
      <c r="Y132" s="103">
        <f t="shared" si="94"/>
        <v>2</v>
      </c>
      <c r="Z132" s="108">
        <v>724.88</v>
      </c>
      <c r="AA132" s="110">
        <f t="shared" si="95"/>
        <v>1449.76</v>
      </c>
    </row>
    <row r="133" spans="1:27" ht="27.75" customHeight="1" x14ac:dyDescent="0.2">
      <c r="A133" s="82">
        <f t="shared" si="96"/>
        <v>87</v>
      </c>
      <c r="B133" s="84" t="s">
        <v>251</v>
      </c>
      <c r="C133" s="84" t="s">
        <v>252</v>
      </c>
      <c r="D133" s="84" t="s">
        <v>171</v>
      </c>
      <c r="E133" s="18">
        <v>1</v>
      </c>
      <c r="F133" s="18">
        <v>0</v>
      </c>
      <c r="G133" s="18">
        <v>0</v>
      </c>
      <c r="H133" s="98">
        <f t="shared" si="86"/>
        <v>1</v>
      </c>
      <c r="I133" s="99">
        <f t="shared" si="87"/>
        <v>7899</v>
      </c>
      <c r="J133" s="18">
        <v>0</v>
      </c>
      <c r="K133" s="18">
        <v>0</v>
      </c>
      <c r="L133" s="18">
        <v>0</v>
      </c>
      <c r="M133" s="98">
        <f t="shared" si="88"/>
        <v>0</v>
      </c>
      <c r="N133" s="99">
        <f t="shared" si="89"/>
        <v>0</v>
      </c>
      <c r="O133" s="18">
        <v>0</v>
      </c>
      <c r="P133" s="18">
        <v>0</v>
      </c>
      <c r="Q133" s="18">
        <v>0</v>
      </c>
      <c r="R133" s="98">
        <f t="shared" si="90"/>
        <v>0</v>
      </c>
      <c r="S133" s="99">
        <f t="shared" si="91"/>
        <v>0</v>
      </c>
      <c r="T133" s="18">
        <v>1</v>
      </c>
      <c r="U133" s="18">
        <v>0</v>
      </c>
      <c r="V133" s="18">
        <v>0</v>
      </c>
      <c r="W133" s="98">
        <f t="shared" si="92"/>
        <v>1</v>
      </c>
      <c r="X133" s="99">
        <f t="shared" si="93"/>
        <v>7899</v>
      </c>
      <c r="Y133" s="103">
        <f t="shared" si="94"/>
        <v>2</v>
      </c>
      <c r="Z133" s="108">
        <v>7899</v>
      </c>
      <c r="AA133" s="110">
        <f t="shared" si="95"/>
        <v>15798</v>
      </c>
    </row>
    <row r="134" spans="1:27" s="141" customFormat="1" ht="30" customHeight="1" x14ac:dyDescent="0.2">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x14ac:dyDescent="0.2">
      <c r="A136" s="82">
        <f t="shared" ref="A136:A190" si="107">A135+1</f>
        <v>89</v>
      </c>
      <c r="B136" s="84" t="s">
        <v>256</v>
      </c>
      <c r="C136" s="79" t="s">
        <v>257</v>
      </c>
      <c r="D136" s="84" t="s">
        <v>80</v>
      </c>
      <c r="E136" s="18">
        <v>0</v>
      </c>
      <c r="F136" s="18">
        <v>0</v>
      </c>
      <c r="G136" s="18">
        <v>0</v>
      </c>
      <c r="H136" s="98">
        <f t="shared" si="97"/>
        <v>0</v>
      </c>
      <c r="I136" s="99">
        <f t="shared" si="98"/>
        <v>0</v>
      </c>
      <c r="J136" s="18">
        <v>0</v>
      </c>
      <c r="K136" s="18">
        <v>0</v>
      </c>
      <c r="L136" s="18">
        <v>0</v>
      </c>
      <c r="M136" s="98">
        <f t="shared" si="99"/>
        <v>0</v>
      </c>
      <c r="N136" s="99">
        <f t="shared" si="100"/>
        <v>0</v>
      </c>
      <c r="O136" s="18">
        <v>0</v>
      </c>
      <c r="P136" s="18">
        <v>0</v>
      </c>
      <c r="Q136" s="18">
        <v>0</v>
      </c>
      <c r="R136" s="98">
        <f t="shared" si="101"/>
        <v>0</v>
      </c>
      <c r="S136" s="99">
        <f t="shared" si="102"/>
        <v>0</v>
      </c>
      <c r="T136" s="18">
        <v>0</v>
      </c>
      <c r="U136" s="18">
        <v>0</v>
      </c>
      <c r="V136" s="18">
        <v>0</v>
      </c>
      <c r="W136" s="98">
        <f t="shared" si="103"/>
        <v>0</v>
      </c>
      <c r="X136" s="99">
        <f t="shared" si="104"/>
        <v>0</v>
      </c>
      <c r="Y136" s="103">
        <f t="shared" si="105"/>
        <v>0</v>
      </c>
      <c r="Z136" s="108">
        <v>8.76</v>
      </c>
      <c r="AA136" s="110">
        <f t="shared" si="106"/>
        <v>0</v>
      </c>
    </row>
    <row r="137" spans="1:27" ht="27.75" customHeight="1" x14ac:dyDescent="0.2">
      <c r="A137" s="82">
        <f t="shared" si="107"/>
        <v>90</v>
      </c>
      <c r="B137" s="84" t="s">
        <v>258</v>
      </c>
      <c r="C137" s="79" t="s">
        <v>259</v>
      </c>
      <c r="D137" s="84" t="s">
        <v>80</v>
      </c>
      <c r="E137" s="18">
        <v>0</v>
      </c>
      <c r="F137" s="18">
        <v>0</v>
      </c>
      <c r="G137" s="18">
        <v>0</v>
      </c>
      <c r="H137" s="98">
        <f t="shared" si="97"/>
        <v>0</v>
      </c>
      <c r="I137" s="99">
        <f t="shared" si="98"/>
        <v>0</v>
      </c>
      <c r="J137" s="18">
        <v>0</v>
      </c>
      <c r="K137" s="18">
        <v>0</v>
      </c>
      <c r="L137" s="18">
        <v>0</v>
      </c>
      <c r="M137" s="98">
        <f t="shared" si="99"/>
        <v>0</v>
      </c>
      <c r="N137" s="99">
        <f t="shared" si="100"/>
        <v>0</v>
      </c>
      <c r="O137" s="18">
        <v>0</v>
      </c>
      <c r="P137" s="18">
        <v>0</v>
      </c>
      <c r="Q137" s="18">
        <v>0</v>
      </c>
      <c r="R137" s="98">
        <f t="shared" si="101"/>
        <v>0</v>
      </c>
      <c r="S137" s="99">
        <f t="shared" si="102"/>
        <v>0</v>
      </c>
      <c r="T137" s="18">
        <v>0</v>
      </c>
      <c r="U137" s="18">
        <v>0</v>
      </c>
      <c r="V137" s="18">
        <v>0</v>
      </c>
      <c r="W137" s="98">
        <f t="shared" si="103"/>
        <v>0</v>
      </c>
      <c r="X137" s="99">
        <f t="shared" si="104"/>
        <v>0</v>
      </c>
      <c r="Y137" s="103">
        <f t="shared" si="105"/>
        <v>0</v>
      </c>
      <c r="Z137" s="108">
        <v>15.22</v>
      </c>
      <c r="AA137" s="110">
        <f t="shared" si="106"/>
        <v>0</v>
      </c>
    </row>
    <row r="138" spans="1:27" ht="27.75" customHeight="1" x14ac:dyDescent="0.2">
      <c r="A138" s="82">
        <f t="shared" si="107"/>
        <v>91</v>
      </c>
      <c r="B138" s="84" t="s">
        <v>260</v>
      </c>
      <c r="C138" s="79" t="s">
        <v>261</v>
      </c>
      <c r="D138" s="84" t="s">
        <v>80</v>
      </c>
      <c r="E138" s="18">
        <v>0</v>
      </c>
      <c r="F138" s="18">
        <v>0</v>
      </c>
      <c r="G138" s="18">
        <v>0</v>
      </c>
      <c r="H138" s="98">
        <f t="shared" si="97"/>
        <v>0</v>
      </c>
      <c r="I138" s="99">
        <f t="shared" si="98"/>
        <v>0</v>
      </c>
      <c r="J138" s="18">
        <v>0</v>
      </c>
      <c r="K138" s="18">
        <v>0</v>
      </c>
      <c r="L138" s="18">
        <v>0</v>
      </c>
      <c r="M138" s="98">
        <f t="shared" si="99"/>
        <v>0</v>
      </c>
      <c r="N138" s="99">
        <f t="shared" si="100"/>
        <v>0</v>
      </c>
      <c r="O138" s="18">
        <v>0</v>
      </c>
      <c r="P138" s="18">
        <v>0</v>
      </c>
      <c r="Q138" s="18">
        <v>0</v>
      </c>
      <c r="R138" s="98">
        <f t="shared" si="101"/>
        <v>0</v>
      </c>
      <c r="S138" s="99">
        <f t="shared" si="102"/>
        <v>0</v>
      </c>
      <c r="T138" s="18">
        <v>0</v>
      </c>
      <c r="U138" s="18">
        <v>0</v>
      </c>
      <c r="V138" s="18">
        <v>0</v>
      </c>
      <c r="W138" s="98">
        <f t="shared" si="103"/>
        <v>0</v>
      </c>
      <c r="X138" s="99">
        <f t="shared" si="104"/>
        <v>0</v>
      </c>
      <c r="Y138" s="103">
        <f t="shared" si="105"/>
        <v>0</v>
      </c>
      <c r="Z138" s="108">
        <v>22.36</v>
      </c>
      <c r="AA138" s="110">
        <f t="shared" si="106"/>
        <v>0</v>
      </c>
    </row>
    <row r="139" spans="1:27" ht="27.75" customHeight="1" x14ac:dyDescent="0.2">
      <c r="A139" s="82">
        <f t="shared" si="107"/>
        <v>92</v>
      </c>
      <c r="B139" s="84" t="s">
        <v>262</v>
      </c>
      <c r="C139" s="79" t="s">
        <v>263</v>
      </c>
      <c r="D139" s="84" t="s">
        <v>80</v>
      </c>
      <c r="E139" s="18">
        <v>0</v>
      </c>
      <c r="F139" s="18">
        <v>0</v>
      </c>
      <c r="G139" s="18">
        <v>0</v>
      </c>
      <c r="H139" s="98">
        <f t="shared" si="97"/>
        <v>0</v>
      </c>
      <c r="I139" s="99">
        <f t="shared" si="98"/>
        <v>0</v>
      </c>
      <c r="J139" s="18">
        <v>0</v>
      </c>
      <c r="K139" s="18">
        <v>0</v>
      </c>
      <c r="L139" s="18">
        <v>0</v>
      </c>
      <c r="M139" s="98">
        <f t="shared" si="99"/>
        <v>0</v>
      </c>
      <c r="N139" s="99">
        <f t="shared" si="100"/>
        <v>0</v>
      </c>
      <c r="O139" s="18">
        <v>0</v>
      </c>
      <c r="P139" s="18">
        <v>0</v>
      </c>
      <c r="Q139" s="18">
        <v>0</v>
      </c>
      <c r="R139" s="98">
        <f t="shared" si="101"/>
        <v>0</v>
      </c>
      <c r="S139" s="99">
        <f t="shared" si="102"/>
        <v>0</v>
      </c>
      <c r="T139" s="18">
        <v>0</v>
      </c>
      <c r="U139" s="18">
        <v>0</v>
      </c>
      <c r="V139" s="18">
        <v>0</v>
      </c>
      <c r="W139" s="98">
        <f t="shared" si="103"/>
        <v>0</v>
      </c>
      <c r="X139" s="99">
        <f t="shared" si="104"/>
        <v>0</v>
      </c>
      <c r="Y139" s="103">
        <f t="shared" si="105"/>
        <v>0</v>
      </c>
      <c r="Z139" s="108">
        <v>54.6</v>
      </c>
      <c r="AA139" s="110">
        <f t="shared" si="106"/>
        <v>0</v>
      </c>
    </row>
    <row r="140" spans="1:27" ht="27.75" customHeight="1" x14ac:dyDescent="0.2">
      <c r="A140" s="82">
        <f t="shared" si="107"/>
        <v>93</v>
      </c>
      <c r="B140" s="84" t="s">
        <v>264</v>
      </c>
      <c r="C140" s="79" t="s">
        <v>265</v>
      </c>
      <c r="D140" s="84" t="s">
        <v>111</v>
      </c>
      <c r="E140" s="18">
        <v>0</v>
      </c>
      <c r="F140" s="18">
        <v>0</v>
      </c>
      <c r="G140" s="18">
        <v>0</v>
      </c>
      <c r="H140" s="98">
        <f t="shared" si="97"/>
        <v>0</v>
      </c>
      <c r="I140" s="99">
        <f t="shared" si="98"/>
        <v>0</v>
      </c>
      <c r="J140" s="18">
        <v>0</v>
      </c>
      <c r="K140" s="18">
        <v>0</v>
      </c>
      <c r="L140" s="18">
        <v>0</v>
      </c>
      <c r="M140" s="98">
        <f t="shared" si="99"/>
        <v>0</v>
      </c>
      <c r="N140" s="99">
        <f t="shared" si="100"/>
        <v>0</v>
      </c>
      <c r="O140" s="18">
        <v>0</v>
      </c>
      <c r="P140" s="18">
        <v>0</v>
      </c>
      <c r="Q140" s="18">
        <v>0</v>
      </c>
      <c r="R140" s="98">
        <f t="shared" si="101"/>
        <v>0</v>
      </c>
      <c r="S140" s="99">
        <f t="shared" si="102"/>
        <v>0</v>
      </c>
      <c r="T140" s="18">
        <v>0</v>
      </c>
      <c r="U140" s="18">
        <v>0</v>
      </c>
      <c r="V140" s="18">
        <v>0</v>
      </c>
      <c r="W140" s="98">
        <f t="shared" si="103"/>
        <v>0</v>
      </c>
      <c r="X140" s="99">
        <f t="shared" si="104"/>
        <v>0</v>
      </c>
      <c r="Y140" s="103">
        <f t="shared" si="105"/>
        <v>0</v>
      </c>
      <c r="Z140" s="108">
        <v>11.68</v>
      </c>
      <c r="AA140" s="110">
        <f t="shared" si="106"/>
        <v>0</v>
      </c>
    </row>
    <row r="141" spans="1:27" ht="27.75" customHeight="1" x14ac:dyDescent="0.2">
      <c r="A141" s="82">
        <f t="shared" si="107"/>
        <v>94</v>
      </c>
      <c r="B141" s="84" t="s">
        <v>266</v>
      </c>
      <c r="C141" s="79" t="s">
        <v>267</v>
      </c>
      <c r="D141" s="84" t="s">
        <v>111</v>
      </c>
      <c r="E141" s="18">
        <v>0</v>
      </c>
      <c r="F141" s="18">
        <v>0</v>
      </c>
      <c r="G141" s="18">
        <v>0</v>
      </c>
      <c r="H141" s="98">
        <f t="shared" si="97"/>
        <v>0</v>
      </c>
      <c r="I141" s="99">
        <f t="shared" si="98"/>
        <v>0</v>
      </c>
      <c r="J141" s="18">
        <v>0</v>
      </c>
      <c r="K141" s="18">
        <v>0</v>
      </c>
      <c r="L141" s="18">
        <v>0</v>
      </c>
      <c r="M141" s="98">
        <f t="shared" si="99"/>
        <v>0</v>
      </c>
      <c r="N141" s="99">
        <f t="shared" si="100"/>
        <v>0</v>
      </c>
      <c r="O141" s="18">
        <v>0</v>
      </c>
      <c r="P141" s="18">
        <v>0</v>
      </c>
      <c r="Q141" s="18">
        <v>0</v>
      </c>
      <c r="R141" s="98">
        <f t="shared" si="101"/>
        <v>0</v>
      </c>
      <c r="S141" s="99">
        <f t="shared" si="102"/>
        <v>0</v>
      </c>
      <c r="T141" s="18">
        <v>0</v>
      </c>
      <c r="U141" s="18">
        <v>0</v>
      </c>
      <c r="V141" s="18">
        <v>0</v>
      </c>
      <c r="W141" s="98">
        <f t="shared" si="103"/>
        <v>0</v>
      </c>
      <c r="X141" s="99">
        <f t="shared" si="104"/>
        <v>0</v>
      </c>
      <c r="Y141" s="103">
        <f t="shared" si="105"/>
        <v>0</v>
      </c>
      <c r="Z141" s="108">
        <v>77.2</v>
      </c>
      <c r="AA141" s="110">
        <f t="shared" si="106"/>
        <v>0</v>
      </c>
    </row>
    <row r="142" spans="1:27" ht="27.75" customHeight="1" x14ac:dyDescent="0.2">
      <c r="A142" s="82">
        <f t="shared" si="107"/>
        <v>95</v>
      </c>
      <c r="B142" s="84" t="s">
        <v>268</v>
      </c>
      <c r="C142" s="79" t="s">
        <v>269</v>
      </c>
      <c r="D142" s="84" t="s">
        <v>111</v>
      </c>
      <c r="E142" s="18">
        <v>0</v>
      </c>
      <c r="F142" s="18">
        <v>0</v>
      </c>
      <c r="G142" s="18">
        <v>0</v>
      </c>
      <c r="H142" s="98">
        <f t="shared" si="97"/>
        <v>0</v>
      </c>
      <c r="I142" s="99">
        <f t="shared" si="98"/>
        <v>0</v>
      </c>
      <c r="J142" s="18">
        <v>0</v>
      </c>
      <c r="K142" s="18">
        <v>0</v>
      </c>
      <c r="L142" s="18">
        <v>0</v>
      </c>
      <c r="M142" s="98">
        <f t="shared" si="99"/>
        <v>0</v>
      </c>
      <c r="N142" s="99">
        <f t="shared" si="100"/>
        <v>0</v>
      </c>
      <c r="O142" s="18">
        <v>0</v>
      </c>
      <c r="P142" s="18">
        <v>0</v>
      </c>
      <c r="Q142" s="18">
        <v>0</v>
      </c>
      <c r="R142" s="98">
        <f t="shared" si="101"/>
        <v>0</v>
      </c>
      <c r="S142" s="99">
        <f t="shared" si="102"/>
        <v>0</v>
      </c>
      <c r="T142" s="18">
        <v>0</v>
      </c>
      <c r="U142" s="18">
        <v>0</v>
      </c>
      <c r="V142" s="18">
        <v>0</v>
      </c>
      <c r="W142" s="98">
        <f t="shared" si="103"/>
        <v>0</v>
      </c>
      <c r="X142" s="99">
        <f t="shared" si="104"/>
        <v>0</v>
      </c>
      <c r="Y142" s="103">
        <f t="shared" si="105"/>
        <v>0</v>
      </c>
      <c r="Z142" s="108">
        <v>68.64</v>
      </c>
      <c r="AA142" s="110">
        <f t="shared" si="106"/>
        <v>0</v>
      </c>
    </row>
    <row r="143" spans="1:27" ht="27.75" customHeight="1" x14ac:dyDescent="0.2">
      <c r="A143" s="82">
        <f t="shared" si="107"/>
        <v>96</v>
      </c>
      <c r="B143" s="84" t="s">
        <v>270</v>
      </c>
      <c r="C143" s="79" t="s">
        <v>271</v>
      </c>
      <c r="D143" s="84" t="s">
        <v>80</v>
      </c>
      <c r="E143" s="18">
        <v>10</v>
      </c>
      <c r="F143" s="18">
        <v>0</v>
      </c>
      <c r="G143" s="18">
        <v>0</v>
      </c>
      <c r="H143" s="98">
        <f t="shared" si="97"/>
        <v>10</v>
      </c>
      <c r="I143" s="99">
        <f t="shared" si="98"/>
        <v>6730.9000000000005</v>
      </c>
      <c r="J143" s="18">
        <v>0</v>
      </c>
      <c r="K143" s="18">
        <v>0</v>
      </c>
      <c r="L143" s="18">
        <v>0</v>
      </c>
      <c r="M143" s="98">
        <f t="shared" si="99"/>
        <v>0</v>
      </c>
      <c r="N143" s="99">
        <f t="shared" si="100"/>
        <v>0</v>
      </c>
      <c r="O143" s="18">
        <v>8</v>
      </c>
      <c r="P143" s="18">
        <v>0</v>
      </c>
      <c r="Q143" s="18">
        <v>0</v>
      </c>
      <c r="R143" s="98">
        <f t="shared" si="101"/>
        <v>8</v>
      </c>
      <c r="S143" s="99">
        <f t="shared" si="102"/>
        <v>5384.72</v>
      </c>
      <c r="T143" s="18">
        <v>0</v>
      </c>
      <c r="U143" s="18">
        <v>0</v>
      </c>
      <c r="V143" s="18">
        <v>0</v>
      </c>
      <c r="W143" s="98">
        <f t="shared" si="103"/>
        <v>0</v>
      </c>
      <c r="X143" s="99">
        <f t="shared" si="104"/>
        <v>0</v>
      </c>
      <c r="Y143" s="103">
        <f t="shared" si="105"/>
        <v>18</v>
      </c>
      <c r="Z143" s="108">
        <v>673.09</v>
      </c>
      <c r="AA143" s="110">
        <f t="shared" si="106"/>
        <v>12115.62</v>
      </c>
    </row>
    <row r="144" spans="1:27" ht="27.75" customHeight="1" x14ac:dyDescent="0.2">
      <c r="A144" s="82">
        <f t="shared" si="107"/>
        <v>97</v>
      </c>
      <c r="B144" s="84" t="s">
        <v>272</v>
      </c>
      <c r="C144" s="79" t="s">
        <v>273</v>
      </c>
      <c r="D144" s="84" t="s">
        <v>80</v>
      </c>
      <c r="E144" s="18">
        <v>0</v>
      </c>
      <c r="F144" s="18">
        <v>0</v>
      </c>
      <c r="G144" s="18">
        <v>0</v>
      </c>
      <c r="H144" s="98">
        <f t="shared" si="97"/>
        <v>0</v>
      </c>
      <c r="I144" s="99">
        <f t="shared" si="98"/>
        <v>0</v>
      </c>
      <c r="J144" s="18">
        <v>0</v>
      </c>
      <c r="K144" s="18">
        <v>0</v>
      </c>
      <c r="L144" s="18">
        <v>0</v>
      </c>
      <c r="M144" s="98">
        <f t="shared" si="99"/>
        <v>0</v>
      </c>
      <c r="N144" s="99">
        <f t="shared" si="100"/>
        <v>0</v>
      </c>
      <c r="O144" s="18">
        <v>0</v>
      </c>
      <c r="P144" s="18">
        <v>0</v>
      </c>
      <c r="Q144" s="18">
        <v>0</v>
      </c>
      <c r="R144" s="98">
        <f t="shared" si="101"/>
        <v>0</v>
      </c>
      <c r="S144" s="99">
        <f t="shared" si="102"/>
        <v>0</v>
      </c>
      <c r="T144" s="18">
        <v>0</v>
      </c>
      <c r="U144" s="18">
        <v>0</v>
      </c>
      <c r="V144" s="18">
        <v>0</v>
      </c>
      <c r="W144" s="98">
        <f t="shared" si="103"/>
        <v>0</v>
      </c>
      <c r="X144" s="99">
        <f t="shared" si="104"/>
        <v>0</v>
      </c>
      <c r="Y144" s="103">
        <f t="shared" si="105"/>
        <v>0</v>
      </c>
      <c r="Z144" s="108">
        <v>927.16</v>
      </c>
      <c r="AA144" s="110">
        <f t="shared" si="106"/>
        <v>0</v>
      </c>
    </row>
    <row r="145" spans="1:27" ht="27.75" customHeight="1" x14ac:dyDescent="0.2">
      <c r="A145" s="82">
        <f t="shared" si="107"/>
        <v>98</v>
      </c>
      <c r="B145" s="84" t="s">
        <v>274</v>
      </c>
      <c r="C145" s="79" t="s">
        <v>275</v>
      </c>
      <c r="D145" s="84" t="s">
        <v>80</v>
      </c>
      <c r="E145" s="18">
        <v>0</v>
      </c>
      <c r="F145" s="18">
        <v>0</v>
      </c>
      <c r="G145" s="18">
        <v>0</v>
      </c>
      <c r="H145" s="98">
        <f t="shared" si="97"/>
        <v>0</v>
      </c>
      <c r="I145" s="99">
        <f t="shared" si="98"/>
        <v>0</v>
      </c>
      <c r="J145" s="18">
        <v>0</v>
      </c>
      <c r="K145" s="18">
        <v>0</v>
      </c>
      <c r="L145" s="18">
        <v>0</v>
      </c>
      <c r="M145" s="98">
        <f t="shared" si="99"/>
        <v>0</v>
      </c>
      <c r="N145" s="99">
        <f t="shared" si="100"/>
        <v>0</v>
      </c>
      <c r="O145" s="18">
        <v>0</v>
      </c>
      <c r="P145" s="18">
        <v>0</v>
      </c>
      <c r="Q145" s="18">
        <v>0</v>
      </c>
      <c r="R145" s="98">
        <f t="shared" si="101"/>
        <v>0</v>
      </c>
      <c r="S145" s="99">
        <f t="shared" si="102"/>
        <v>0</v>
      </c>
      <c r="T145" s="18">
        <v>0</v>
      </c>
      <c r="U145" s="18">
        <v>0</v>
      </c>
      <c r="V145" s="18">
        <v>0</v>
      </c>
      <c r="W145" s="98">
        <f t="shared" si="103"/>
        <v>0</v>
      </c>
      <c r="X145" s="99">
        <f t="shared" si="104"/>
        <v>0</v>
      </c>
      <c r="Y145" s="103">
        <f t="shared" si="105"/>
        <v>0</v>
      </c>
      <c r="Z145" s="108">
        <v>738.4</v>
      </c>
      <c r="AA145" s="110">
        <f t="shared" si="106"/>
        <v>0</v>
      </c>
    </row>
    <row r="146" spans="1:27" ht="27" customHeight="1" x14ac:dyDescent="0.2">
      <c r="A146" s="82">
        <f t="shared" si="107"/>
        <v>99</v>
      </c>
      <c r="B146" s="84" t="s">
        <v>276</v>
      </c>
      <c r="C146" s="79" t="s">
        <v>277</v>
      </c>
      <c r="D146" s="84" t="s">
        <v>111</v>
      </c>
      <c r="E146" s="18">
        <v>0</v>
      </c>
      <c r="F146" s="18">
        <v>0</v>
      </c>
      <c r="G146" s="18">
        <v>0</v>
      </c>
      <c r="H146" s="98">
        <f t="shared" si="97"/>
        <v>0</v>
      </c>
      <c r="I146" s="99">
        <f t="shared" si="98"/>
        <v>0</v>
      </c>
      <c r="J146" s="18">
        <v>0</v>
      </c>
      <c r="K146" s="18">
        <v>0</v>
      </c>
      <c r="L146" s="18">
        <v>0</v>
      </c>
      <c r="M146" s="98">
        <f t="shared" si="99"/>
        <v>0</v>
      </c>
      <c r="N146" s="99">
        <f t="shared" si="100"/>
        <v>0</v>
      </c>
      <c r="O146" s="18">
        <v>0</v>
      </c>
      <c r="P146" s="18">
        <v>0</v>
      </c>
      <c r="Q146" s="18">
        <v>0</v>
      </c>
      <c r="R146" s="98">
        <f t="shared" si="101"/>
        <v>0</v>
      </c>
      <c r="S146" s="99">
        <f t="shared" si="102"/>
        <v>0</v>
      </c>
      <c r="T146" s="18">
        <v>0</v>
      </c>
      <c r="U146" s="18">
        <v>0</v>
      </c>
      <c r="V146" s="18">
        <v>0</v>
      </c>
      <c r="W146" s="98">
        <f t="shared" si="103"/>
        <v>0</v>
      </c>
      <c r="X146" s="99">
        <f t="shared" si="104"/>
        <v>0</v>
      </c>
      <c r="Y146" s="103">
        <f t="shared" si="105"/>
        <v>0</v>
      </c>
      <c r="Z146" s="108">
        <v>30.49</v>
      </c>
      <c r="AA146" s="110">
        <f t="shared" si="106"/>
        <v>0</v>
      </c>
    </row>
    <row r="147" spans="1:27" ht="27.75" customHeight="1" x14ac:dyDescent="0.2">
      <c r="A147" s="82">
        <f t="shared" si="107"/>
        <v>100</v>
      </c>
      <c r="B147" s="84" t="s">
        <v>278</v>
      </c>
      <c r="C147" s="79" t="s">
        <v>279</v>
      </c>
      <c r="D147" s="84" t="s">
        <v>80</v>
      </c>
      <c r="E147" s="18">
        <v>0</v>
      </c>
      <c r="F147" s="18">
        <v>0</v>
      </c>
      <c r="G147" s="18">
        <v>0</v>
      </c>
      <c r="H147" s="98">
        <f t="shared" si="97"/>
        <v>0</v>
      </c>
      <c r="I147" s="99">
        <f t="shared" si="98"/>
        <v>0</v>
      </c>
      <c r="J147" s="18">
        <v>0</v>
      </c>
      <c r="K147" s="18">
        <v>0</v>
      </c>
      <c r="L147" s="18">
        <v>0</v>
      </c>
      <c r="M147" s="98">
        <f t="shared" si="99"/>
        <v>0</v>
      </c>
      <c r="N147" s="99">
        <f t="shared" si="100"/>
        <v>0</v>
      </c>
      <c r="O147" s="18">
        <v>0</v>
      </c>
      <c r="P147" s="18">
        <v>0</v>
      </c>
      <c r="Q147" s="18">
        <v>0</v>
      </c>
      <c r="R147" s="98">
        <f t="shared" si="101"/>
        <v>0</v>
      </c>
      <c r="S147" s="99">
        <f t="shared" si="102"/>
        <v>0</v>
      </c>
      <c r="T147" s="18">
        <v>0</v>
      </c>
      <c r="U147" s="18">
        <v>0</v>
      </c>
      <c r="V147" s="18">
        <v>0</v>
      </c>
      <c r="W147" s="98">
        <f t="shared" si="103"/>
        <v>0</v>
      </c>
      <c r="X147" s="99">
        <f t="shared" si="104"/>
        <v>0</v>
      </c>
      <c r="Y147" s="103">
        <f t="shared" si="105"/>
        <v>0</v>
      </c>
      <c r="Z147" s="108">
        <v>378.2</v>
      </c>
      <c r="AA147" s="110">
        <f t="shared" si="106"/>
        <v>0</v>
      </c>
    </row>
    <row r="148" spans="1:27" ht="27.75" customHeight="1" x14ac:dyDescent="0.2">
      <c r="A148" s="82">
        <f t="shared" si="107"/>
        <v>101</v>
      </c>
      <c r="B148" s="84" t="s">
        <v>280</v>
      </c>
      <c r="C148" s="79" t="s">
        <v>281</v>
      </c>
      <c r="D148" s="84" t="s">
        <v>80</v>
      </c>
      <c r="E148" s="18">
        <v>0</v>
      </c>
      <c r="F148" s="18">
        <v>0</v>
      </c>
      <c r="G148" s="18">
        <v>0</v>
      </c>
      <c r="H148" s="98">
        <f t="shared" si="97"/>
        <v>0</v>
      </c>
      <c r="I148" s="99">
        <f t="shared" si="98"/>
        <v>0</v>
      </c>
      <c r="J148" s="18">
        <v>0</v>
      </c>
      <c r="K148" s="18">
        <v>0</v>
      </c>
      <c r="L148" s="18">
        <v>0</v>
      </c>
      <c r="M148" s="98">
        <f t="shared" si="99"/>
        <v>0</v>
      </c>
      <c r="N148" s="99">
        <f t="shared" si="100"/>
        <v>0</v>
      </c>
      <c r="O148" s="18">
        <v>0</v>
      </c>
      <c r="P148" s="18">
        <v>0</v>
      </c>
      <c r="Q148" s="18">
        <v>0</v>
      </c>
      <c r="R148" s="98">
        <f t="shared" si="101"/>
        <v>0</v>
      </c>
      <c r="S148" s="99">
        <f t="shared" si="102"/>
        <v>0</v>
      </c>
      <c r="T148" s="18">
        <v>0</v>
      </c>
      <c r="U148" s="18">
        <v>0</v>
      </c>
      <c r="V148" s="18">
        <v>0</v>
      </c>
      <c r="W148" s="98">
        <f t="shared" si="103"/>
        <v>0</v>
      </c>
      <c r="X148" s="99">
        <f t="shared" si="104"/>
        <v>0</v>
      </c>
      <c r="Y148" s="103">
        <f t="shared" si="105"/>
        <v>0</v>
      </c>
      <c r="Z148" s="108">
        <v>433.68</v>
      </c>
      <c r="AA148" s="110">
        <f t="shared" si="106"/>
        <v>0</v>
      </c>
    </row>
    <row r="149" spans="1:27" ht="27.75" customHeight="1" x14ac:dyDescent="0.2">
      <c r="A149" s="82">
        <f t="shared" si="107"/>
        <v>102</v>
      </c>
      <c r="B149" s="84" t="s">
        <v>282</v>
      </c>
      <c r="C149" s="79" t="s">
        <v>283</v>
      </c>
      <c r="D149" s="84" t="s">
        <v>111</v>
      </c>
      <c r="E149" s="18">
        <v>0</v>
      </c>
      <c r="F149" s="18">
        <v>0</v>
      </c>
      <c r="G149" s="18">
        <v>0</v>
      </c>
      <c r="H149" s="98">
        <f t="shared" si="97"/>
        <v>0</v>
      </c>
      <c r="I149" s="99">
        <f t="shared" si="98"/>
        <v>0</v>
      </c>
      <c r="J149" s="18">
        <v>0</v>
      </c>
      <c r="K149" s="18">
        <v>0</v>
      </c>
      <c r="L149" s="18">
        <v>0</v>
      </c>
      <c r="M149" s="98">
        <f t="shared" si="99"/>
        <v>0</v>
      </c>
      <c r="N149" s="99">
        <f t="shared" si="100"/>
        <v>0</v>
      </c>
      <c r="O149" s="18">
        <v>0</v>
      </c>
      <c r="P149" s="18">
        <v>0</v>
      </c>
      <c r="Q149" s="18">
        <v>0</v>
      </c>
      <c r="R149" s="98">
        <f t="shared" si="101"/>
        <v>0</v>
      </c>
      <c r="S149" s="99">
        <f t="shared" si="102"/>
        <v>0</v>
      </c>
      <c r="T149" s="18">
        <v>0</v>
      </c>
      <c r="U149" s="18">
        <v>0</v>
      </c>
      <c r="V149" s="18">
        <v>0</v>
      </c>
      <c r="W149" s="98">
        <f t="shared" si="103"/>
        <v>0</v>
      </c>
      <c r="X149" s="99">
        <f t="shared" si="104"/>
        <v>0</v>
      </c>
      <c r="Y149" s="103">
        <f t="shared" si="105"/>
        <v>0</v>
      </c>
      <c r="Z149" s="108">
        <v>10.3</v>
      </c>
      <c r="AA149" s="110">
        <f t="shared" si="106"/>
        <v>0</v>
      </c>
    </row>
    <row r="150" spans="1:27" ht="27" customHeight="1" x14ac:dyDescent="0.2">
      <c r="A150" s="82">
        <f t="shared" si="107"/>
        <v>103</v>
      </c>
      <c r="B150" s="84" t="s">
        <v>284</v>
      </c>
      <c r="C150" s="79" t="s">
        <v>285</v>
      </c>
      <c r="D150" s="84" t="s">
        <v>80</v>
      </c>
      <c r="E150" s="18">
        <v>0</v>
      </c>
      <c r="F150" s="18">
        <v>0</v>
      </c>
      <c r="G150" s="18">
        <v>0</v>
      </c>
      <c r="H150" s="98">
        <f t="shared" si="97"/>
        <v>0</v>
      </c>
      <c r="I150" s="99">
        <f t="shared" si="98"/>
        <v>0</v>
      </c>
      <c r="J150" s="18">
        <v>0</v>
      </c>
      <c r="K150" s="18">
        <v>0</v>
      </c>
      <c r="L150" s="18">
        <v>0</v>
      </c>
      <c r="M150" s="98">
        <f t="shared" si="99"/>
        <v>0</v>
      </c>
      <c r="N150" s="99">
        <f t="shared" si="100"/>
        <v>0</v>
      </c>
      <c r="O150" s="18">
        <v>0</v>
      </c>
      <c r="P150" s="18">
        <v>0</v>
      </c>
      <c r="Q150" s="18">
        <v>0</v>
      </c>
      <c r="R150" s="98">
        <f t="shared" si="101"/>
        <v>0</v>
      </c>
      <c r="S150" s="99">
        <f t="shared" si="102"/>
        <v>0</v>
      </c>
      <c r="T150" s="18">
        <v>0</v>
      </c>
      <c r="U150" s="18">
        <v>0</v>
      </c>
      <c r="V150" s="18">
        <v>0</v>
      </c>
      <c r="W150" s="98">
        <f t="shared" si="103"/>
        <v>0</v>
      </c>
      <c r="X150" s="99">
        <f t="shared" si="104"/>
        <v>0</v>
      </c>
      <c r="Y150" s="103">
        <f t="shared" si="105"/>
        <v>0</v>
      </c>
      <c r="Z150" s="108">
        <v>83.41</v>
      </c>
      <c r="AA150" s="110">
        <f t="shared" si="106"/>
        <v>0</v>
      </c>
    </row>
    <row r="151" spans="1:27" ht="27" customHeight="1" x14ac:dyDescent="0.2">
      <c r="A151" s="82">
        <f t="shared" si="107"/>
        <v>104</v>
      </c>
      <c r="B151" s="84" t="s">
        <v>286</v>
      </c>
      <c r="C151" s="79" t="s">
        <v>287</v>
      </c>
      <c r="D151" s="84" t="s">
        <v>111</v>
      </c>
      <c r="E151" s="18">
        <v>0</v>
      </c>
      <c r="F151" s="18">
        <v>0</v>
      </c>
      <c r="G151" s="18">
        <v>0</v>
      </c>
      <c r="H151" s="98">
        <f t="shared" si="97"/>
        <v>0</v>
      </c>
      <c r="I151" s="99">
        <f t="shared" si="98"/>
        <v>0</v>
      </c>
      <c r="J151" s="18">
        <v>0</v>
      </c>
      <c r="K151" s="18">
        <v>0</v>
      </c>
      <c r="L151" s="18">
        <v>0</v>
      </c>
      <c r="M151" s="98">
        <f t="shared" si="99"/>
        <v>0</v>
      </c>
      <c r="N151" s="99">
        <f t="shared" si="100"/>
        <v>0</v>
      </c>
      <c r="O151" s="18">
        <v>0</v>
      </c>
      <c r="P151" s="18">
        <v>0</v>
      </c>
      <c r="Q151" s="18">
        <v>0</v>
      </c>
      <c r="R151" s="98">
        <f t="shared" si="101"/>
        <v>0</v>
      </c>
      <c r="S151" s="99">
        <f t="shared" si="102"/>
        <v>0</v>
      </c>
      <c r="T151" s="18">
        <v>0</v>
      </c>
      <c r="U151" s="18">
        <v>0</v>
      </c>
      <c r="V151" s="18">
        <v>0</v>
      </c>
      <c r="W151" s="98">
        <f t="shared" si="103"/>
        <v>0</v>
      </c>
      <c r="X151" s="99">
        <f t="shared" si="104"/>
        <v>0</v>
      </c>
      <c r="Y151" s="103">
        <f t="shared" si="105"/>
        <v>0</v>
      </c>
      <c r="Z151" s="108">
        <v>86.04</v>
      </c>
      <c r="AA151" s="110">
        <f t="shared" si="106"/>
        <v>0</v>
      </c>
    </row>
    <row r="152" spans="1:27" ht="27.75" customHeight="1" x14ac:dyDescent="0.2">
      <c r="A152" s="82">
        <f t="shared" si="107"/>
        <v>105</v>
      </c>
      <c r="B152" s="84" t="s">
        <v>288</v>
      </c>
      <c r="C152" s="79" t="s">
        <v>289</v>
      </c>
      <c r="D152" s="84" t="s">
        <v>290</v>
      </c>
      <c r="E152" s="18">
        <v>0</v>
      </c>
      <c r="F152" s="18">
        <v>8</v>
      </c>
      <c r="G152" s="18">
        <v>0</v>
      </c>
      <c r="H152" s="98">
        <f t="shared" si="97"/>
        <v>8</v>
      </c>
      <c r="I152" s="99">
        <f t="shared" si="98"/>
        <v>89.04</v>
      </c>
      <c r="J152" s="18">
        <v>0</v>
      </c>
      <c r="K152" s="18">
        <v>0</v>
      </c>
      <c r="L152" s="18">
        <v>0</v>
      </c>
      <c r="M152" s="98">
        <f t="shared" si="99"/>
        <v>0</v>
      </c>
      <c r="N152" s="99">
        <f t="shared" si="100"/>
        <v>0</v>
      </c>
      <c r="O152" s="18">
        <v>8</v>
      </c>
      <c r="P152" s="18">
        <v>0</v>
      </c>
      <c r="Q152" s="18">
        <v>0</v>
      </c>
      <c r="R152" s="98">
        <f t="shared" si="101"/>
        <v>8</v>
      </c>
      <c r="S152" s="99">
        <f t="shared" si="102"/>
        <v>89.04</v>
      </c>
      <c r="T152" s="18">
        <v>0</v>
      </c>
      <c r="U152" s="18">
        <v>0</v>
      </c>
      <c r="V152" s="18">
        <v>0</v>
      </c>
      <c r="W152" s="98">
        <f t="shared" si="103"/>
        <v>0</v>
      </c>
      <c r="X152" s="99">
        <f t="shared" si="104"/>
        <v>0</v>
      </c>
      <c r="Y152" s="103">
        <f t="shared" si="105"/>
        <v>16</v>
      </c>
      <c r="Z152" s="108">
        <v>11.13</v>
      </c>
      <c r="AA152" s="110">
        <f t="shared" si="106"/>
        <v>178.08</v>
      </c>
    </row>
    <row r="153" spans="1:27" ht="27.75" customHeight="1" x14ac:dyDescent="0.2">
      <c r="A153" s="82">
        <f t="shared" si="107"/>
        <v>106</v>
      </c>
      <c r="B153" s="84" t="s">
        <v>291</v>
      </c>
      <c r="C153" s="79" t="s">
        <v>292</v>
      </c>
      <c r="D153" s="84" t="s">
        <v>290</v>
      </c>
      <c r="E153" s="18">
        <v>0</v>
      </c>
      <c r="F153" s="18">
        <v>0</v>
      </c>
      <c r="G153" s="18">
        <v>0</v>
      </c>
      <c r="H153" s="98">
        <f t="shared" si="97"/>
        <v>0</v>
      </c>
      <c r="I153" s="99">
        <f t="shared" si="98"/>
        <v>0</v>
      </c>
      <c r="J153" s="18">
        <v>0</v>
      </c>
      <c r="K153" s="18">
        <v>0</v>
      </c>
      <c r="L153" s="18">
        <v>0</v>
      </c>
      <c r="M153" s="98">
        <f t="shared" si="99"/>
        <v>0</v>
      </c>
      <c r="N153" s="99">
        <f t="shared" si="100"/>
        <v>0</v>
      </c>
      <c r="O153" s="18">
        <v>0</v>
      </c>
      <c r="P153" s="18">
        <v>0</v>
      </c>
      <c r="Q153" s="18">
        <v>0</v>
      </c>
      <c r="R153" s="98">
        <f t="shared" si="101"/>
        <v>0</v>
      </c>
      <c r="S153" s="99">
        <f t="shared" si="102"/>
        <v>0</v>
      </c>
      <c r="T153" s="18">
        <v>0</v>
      </c>
      <c r="U153" s="18">
        <v>0</v>
      </c>
      <c r="V153" s="18">
        <v>0</v>
      </c>
      <c r="W153" s="98">
        <f t="shared" si="103"/>
        <v>0</v>
      </c>
      <c r="X153" s="99">
        <f t="shared" si="104"/>
        <v>0</v>
      </c>
      <c r="Y153" s="103">
        <f t="shared" si="105"/>
        <v>0</v>
      </c>
      <c r="Z153" s="108">
        <v>14.23</v>
      </c>
      <c r="AA153" s="110">
        <f t="shared" si="106"/>
        <v>0</v>
      </c>
    </row>
    <row r="154" spans="1:27" ht="27.75" customHeight="1" x14ac:dyDescent="0.2">
      <c r="A154" s="82">
        <f t="shared" si="107"/>
        <v>107</v>
      </c>
      <c r="B154" s="84" t="s">
        <v>293</v>
      </c>
      <c r="C154" s="79" t="s">
        <v>294</v>
      </c>
      <c r="D154" s="84" t="s">
        <v>101</v>
      </c>
      <c r="E154" s="18">
        <v>20</v>
      </c>
      <c r="F154" s="18">
        <v>0</v>
      </c>
      <c r="G154" s="18">
        <v>0</v>
      </c>
      <c r="H154" s="98">
        <f t="shared" si="97"/>
        <v>20</v>
      </c>
      <c r="I154" s="99">
        <f t="shared" si="98"/>
        <v>5408</v>
      </c>
      <c r="J154" s="18">
        <v>0</v>
      </c>
      <c r="K154" s="18">
        <v>0</v>
      </c>
      <c r="L154" s="18">
        <v>0</v>
      </c>
      <c r="M154" s="98">
        <f t="shared" si="99"/>
        <v>0</v>
      </c>
      <c r="N154" s="99">
        <f t="shared" si="100"/>
        <v>0</v>
      </c>
      <c r="O154" s="18">
        <v>0</v>
      </c>
      <c r="P154" s="18">
        <v>0</v>
      </c>
      <c r="Q154" s="18">
        <v>0</v>
      </c>
      <c r="R154" s="98">
        <f t="shared" si="101"/>
        <v>0</v>
      </c>
      <c r="S154" s="99">
        <f t="shared" si="102"/>
        <v>0</v>
      </c>
      <c r="T154" s="18">
        <v>0</v>
      </c>
      <c r="U154" s="18">
        <v>0</v>
      </c>
      <c r="V154" s="18">
        <v>0</v>
      </c>
      <c r="W154" s="98">
        <f t="shared" si="103"/>
        <v>0</v>
      </c>
      <c r="X154" s="99">
        <f t="shared" si="104"/>
        <v>0</v>
      </c>
      <c r="Y154" s="103">
        <f t="shared" si="105"/>
        <v>20</v>
      </c>
      <c r="Z154" s="108">
        <v>270.39999999999998</v>
      </c>
      <c r="AA154" s="110">
        <f t="shared" si="106"/>
        <v>5408</v>
      </c>
    </row>
    <row r="155" spans="1:27" ht="27.75" customHeight="1" x14ac:dyDescent="0.2">
      <c r="A155" s="82">
        <f t="shared" si="107"/>
        <v>108</v>
      </c>
      <c r="B155" s="84" t="s">
        <v>295</v>
      </c>
      <c r="C155" s="79" t="s">
        <v>296</v>
      </c>
      <c r="D155" s="84" t="s">
        <v>101</v>
      </c>
      <c r="E155" s="18">
        <v>20</v>
      </c>
      <c r="F155" s="18">
        <v>0</v>
      </c>
      <c r="G155" s="18">
        <v>0</v>
      </c>
      <c r="H155" s="98">
        <f t="shared" si="97"/>
        <v>20</v>
      </c>
      <c r="I155" s="99">
        <f t="shared" si="98"/>
        <v>6237.6</v>
      </c>
      <c r="J155" s="18">
        <v>0</v>
      </c>
      <c r="K155" s="18">
        <v>0</v>
      </c>
      <c r="L155" s="18">
        <v>0</v>
      </c>
      <c r="M155" s="98">
        <f t="shared" si="99"/>
        <v>0</v>
      </c>
      <c r="N155" s="99">
        <f t="shared" si="100"/>
        <v>0</v>
      </c>
      <c r="O155" s="18">
        <v>0</v>
      </c>
      <c r="P155" s="18">
        <v>0</v>
      </c>
      <c r="Q155" s="18">
        <v>0</v>
      </c>
      <c r="R155" s="98">
        <f t="shared" si="101"/>
        <v>0</v>
      </c>
      <c r="S155" s="99">
        <f t="shared" si="102"/>
        <v>0</v>
      </c>
      <c r="T155" s="18">
        <v>0</v>
      </c>
      <c r="U155" s="18">
        <v>0</v>
      </c>
      <c r="V155" s="18">
        <v>0</v>
      </c>
      <c r="W155" s="98">
        <f t="shared" si="103"/>
        <v>0</v>
      </c>
      <c r="X155" s="99">
        <f t="shared" si="104"/>
        <v>0</v>
      </c>
      <c r="Y155" s="103">
        <f t="shared" si="105"/>
        <v>20</v>
      </c>
      <c r="Z155" s="108">
        <v>311.88</v>
      </c>
      <c r="AA155" s="110">
        <f t="shared" si="106"/>
        <v>6237.6</v>
      </c>
    </row>
    <row r="156" spans="1:27" ht="27.75" customHeight="1" x14ac:dyDescent="0.2">
      <c r="A156" s="82">
        <f t="shared" si="107"/>
        <v>109</v>
      </c>
      <c r="B156" s="84" t="s">
        <v>297</v>
      </c>
      <c r="C156" s="79" t="s">
        <v>298</v>
      </c>
      <c r="D156" s="84" t="s">
        <v>86</v>
      </c>
      <c r="E156" s="18">
        <v>0</v>
      </c>
      <c r="F156" s="18">
        <v>0</v>
      </c>
      <c r="G156" s="18">
        <v>0</v>
      </c>
      <c r="H156" s="98">
        <f t="shared" si="97"/>
        <v>0</v>
      </c>
      <c r="I156" s="99">
        <f t="shared" si="98"/>
        <v>0</v>
      </c>
      <c r="J156" s="18">
        <v>0</v>
      </c>
      <c r="K156" s="18">
        <v>0</v>
      </c>
      <c r="L156" s="18">
        <v>0</v>
      </c>
      <c r="M156" s="98">
        <f t="shared" si="99"/>
        <v>0</v>
      </c>
      <c r="N156" s="99">
        <f t="shared" si="100"/>
        <v>0</v>
      </c>
      <c r="O156" s="18">
        <v>0</v>
      </c>
      <c r="P156" s="18">
        <v>0</v>
      </c>
      <c r="Q156" s="18">
        <v>0</v>
      </c>
      <c r="R156" s="98">
        <f t="shared" si="101"/>
        <v>0</v>
      </c>
      <c r="S156" s="99">
        <f t="shared" si="102"/>
        <v>0</v>
      </c>
      <c r="T156" s="18">
        <v>0</v>
      </c>
      <c r="U156" s="18">
        <v>0</v>
      </c>
      <c r="V156" s="18">
        <v>0</v>
      </c>
      <c r="W156" s="98">
        <f t="shared" si="103"/>
        <v>0</v>
      </c>
      <c r="X156" s="99">
        <f t="shared" si="104"/>
        <v>0</v>
      </c>
      <c r="Y156" s="103">
        <f t="shared" si="105"/>
        <v>0</v>
      </c>
      <c r="Z156" s="108">
        <v>171.43</v>
      </c>
      <c r="AA156" s="110">
        <f t="shared" si="106"/>
        <v>0</v>
      </c>
    </row>
    <row r="157" spans="1:27" ht="27.75" customHeight="1" x14ac:dyDescent="0.2">
      <c r="A157" s="82">
        <f t="shared" si="107"/>
        <v>110</v>
      </c>
      <c r="B157" s="84" t="s">
        <v>299</v>
      </c>
      <c r="C157" s="79" t="s">
        <v>300</v>
      </c>
      <c r="D157" s="84" t="s">
        <v>86</v>
      </c>
      <c r="E157" s="18">
        <v>0</v>
      </c>
      <c r="F157" s="18">
        <v>0</v>
      </c>
      <c r="G157" s="18">
        <v>0</v>
      </c>
      <c r="H157" s="98">
        <f t="shared" si="97"/>
        <v>0</v>
      </c>
      <c r="I157" s="99">
        <f t="shared" si="98"/>
        <v>0</v>
      </c>
      <c r="J157" s="18">
        <v>10</v>
      </c>
      <c r="K157" s="18">
        <v>0</v>
      </c>
      <c r="L157" s="18">
        <v>0</v>
      </c>
      <c r="M157" s="98">
        <f t="shared" si="99"/>
        <v>10</v>
      </c>
      <c r="N157" s="99">
        <f t="shared" si="100"/>
        <v>2432.4</v>
      </c>
      <c r="O157" s="18">
        <v>0</v>
      </c>
      <c r="P157" s="18">
        <v>0</v>
      </c>
      <c r="Q157" s="18">
        <v>0</v>
      </c>
      <c r="R157" s="98">
        <f t="shared" si="101"/>
        <v>0</v>
      </c>
      <c r="S157" s="99">
        <f t="shared" si="102"/>
        <v>0</v>
      </c>
      <c r="T157" s="18">
        <v>5</v>
      </c>
      <c r="U157" s="18">
        <v>0</v>
      </c>
      <c r="V157" s="18">
        <v>0</v>
      </c>
      <c r="W157" s="98">
        <f t="shared" si="103"/>
        <v>5</v>
      </c>
      <c r="X157" s="99">
        <f t="shared" si="104"/>
        <v>1216.2</v>
      </c>
      <c r="Y157" s="103">
        <f t="shared" si="105"/>
        <v>15</v>
      </c>
      <c r="Z157" s="108">
        <v>243.24</v>
      </c>
      <c r="AA157" s="110">
        <f t="shared" si="106"/>
        <v>3648.6000000000004</v>
      </c>
    </row>
    <row r="158" spans="1:27" ht="27.75" customHeight="1" x14ac:dyDescent="0.2">
      <c r="A158" s="82">
        <f t="shared" si="107"/>
        <v>111</v>
      </c>
      <c r="B158" s="84" t="s">
        <v>301</v>
      </c>
      <c r="C158" s="79" t="s">
        <v>302</v>
      </c>
      <c r="D158" s="84" t="s">
        <v>80</v>
      </c>
      <c r="E158" s="18">
        <v>0</v>
      </c>
      <c r="F158" s="18">
        <v>0</v>
      </c>
      <c r="G158" s="18">
        <v>0</v>
      </c>
      <c r="H158" s="98">
        <f t="shared" si="97"/>
        <v>0</v>
      </c>
      <c r="I158" s="99">
        <f t="shared" si="98"/>
        <v>0</v>
      </c>
      <c r="J158" s="18">
        <v>0</v>
      </c>
      <c r="K158" s="18">
        <v>0</v>
      </c>
      <c r="L158" s="18">
        <v>0</v>
      </c>
      <c r="M158" s="98">
        <f t="shared" si="99"/>
        <v>0</v>
      </c>
      <c r="N158" s="99">
        <f t="shared" si="100"/>
        <v>0</v>
      </c>
      <c r="O158" s="18">
        <v>0</v>
      </c>
      <c r="P158" s="18">
        <v>0</v>
      </c>
      <c r="Q158" s="18">
        <v>0</v>
      </c>
      <c r="R158" s="98">
        <f t="shared" si="101"/>
        <v>0</v>
      </c>
      <c r="S158" s="99">
        <f t="shared" si="102"/>
        <v>0</v>
      </c>
      <c r="T158" s="18">
        <v>5</v>
      </c>
      <c r="U158" s="18">
        <v>0</v>
      </c>
      <c r="V158" s="18">
        <v>0</v>
      </c>
      <c r="W158" s="98">
        <f t="shared" si="103"/>
        <v>5</v>
      </c>
      <c r="X158" s="99">
        <f t="shared" si="104"/>
        <v>4763.2</v>
      </c>
      <c r="Y158" s="103">
        <f t="shared" si="105"/>
        <v>5</v>
      </c>
      <c r="Z158" s="108">
        <v>952.64</v>
      </c>
      <c r="AA158" s="110">
        <f t="shared" si="106"/>
        <v>4763.2</v>
      </c>
    </row>
    <row r="159" spans="1:27" ht="27.75" customHeight="1" x14ac:dyDescent="0.2">
      <c r="A159" s="82">
        <f t="shared" si="107"/>
        <v>112</v>
      </c>
      <c r="B159" s="84" t="s">
        <v>303</v>
      </c>
      <c r="C159" s="79" t="s">
        <v>304</v>
      </c>
      <c r="D159" s="84" t="s">
        <v>86</v>
      </c>
      <c r="E159" s="18">
        <v>10</v>
      </c>
      <c r="F159" s="18">
        <v>0</v>
      </c>
      <c r="G159" s="18">
        <v>0</v>
      </c>
      <c r="H159" s="98">
        <f t="shared" si="97"/>
        <v>10</v>
      </c>
      <c r="I159" s="99">
        <f t="shared" si="98"/>
        <v>2790</v>
      </c>
      <c r="J159" s="18">
        <v>0</v>
      </c>
      <c r="K159" s="18">
        <v>0</v>
      </c>
      <c r="L159" s="18">
        <v>0</v>
      </c>
      <c r="M159" s="98">
        <f t="shared" si="99"/>
        <v>0</v>
      </c>
      <c r="N159" s="99">
        <f t="shared" si="100"/>
        <v>0</v>
      </c>
      <c r="O159" s="18">
        <v>10</v>
      </c>
      <c r="P159" s="18">
        <v>0</v>
      </c>
      <c r="Q159" s="18">
        <v>0</v>
      </c>
      <c r="R159" s="98">
        <f t="shared" si="101"/>
        <v>10</v>
      </c>
      <c r="S159" s="99">
        <f t="shared" si="102"/>
        <v>2790</v>
      </c>
      <c r="T159" s="18">
        <v>5</v>
      </c>
      <c r="U159" s="18">
        <v>0</v>
      </c>
      <c r="V159" s="18">
        <v>0</v>
      </c>
      <c r="W159" s="98">
        <f t="shared" si="103"/>
        <v>5</v>
      </c>
      <c r="X159" s="99">
        <f t="shared" si="104"/>
        <v>1395</v>
      </c>
      <c r="Y159" s="103">
        <f t="shared" si="105"/>
        <v>25</v>
      </c>
      <c r="Z159" s="108">
        <v>279</v>
      </c>
      <c r="AA159" s="110">
        <f t="shared" si="106"/>
        <v>6975</v>
      </c>
    </row>
    <row r="160" spans="1:27" ht="27.75" customHeight="1" x14ac:dyDescent="0.2">
      <c r="A160" s="82">
        <f t="shared" si="107"/>
        <v>113</v>
      </c>
      <c r="B160" s="84" t="s">
        <v>305</v>
      </c>
      <c r="C160" s="79" t="s">
        <v>306</v>
      </c>
      <c r="D160" s="84" t="s">
        <v>86</v>
      </c>
      <c r="E160" s="18">
        <v>20</v>
      </c>
      <c r="F160" s="18">
        <v>0</v>
      </c>
      <c r="G160" s="18">
        <v>0</v>
      </c>
      <c r="H160" s="98">
        <f t="shared" si="97"/>
        <v>20</v>
      </c>
      <c r="I160" s="99">
        <f t="shared" si="98"/>
        <v>6427.2000000000007</v>
      </c>
      <c r="J160" s="18">
        <v>10</v>
      </c>
      <c r="K160" s="18">
        <v>0</v>
      </c>
      <c r="L160" s="18">
        <v>0</v>
      </c>
      <c r="M160" s="98">
        <f t="shared" si="99"/>
        <v>10</v>
      </c>
      <c r="N160" s="99">
        <f t="shared" si="100"/>
        <v>3213.6000000000004</v>
      </c>
      <c r="O160" s="18">
        <v>0</v>
      </c>
      <c r="P160" s="18">
        <v>0</v>
      </c>
      <c r="Q160" s="18">
        <v>0</v>
      </c>
      <c r="R160" s="98">
        <f t="shared" si="101"/>
        <v>0</v>
      </c>
      <c r="S160" s="99">
        <f t="shared" si="102"/>
        <v>0</v>
      </c>
      <c r="T160" s="18">
        <v>5</v>
      </c>
      <c r="U160" s="18">
        <v>0</v>
      </c>
      <c r="V160" s="18">
        <v>0</v>
      </c>
      <c r="W160" s="98">
        <f t="shared" si="103"/>
        <v>5</v>
      </c>
      <c r="X160" s="99">
        <f t="shared" si="104"/>
        <v>1606.8000000000002</v>
      </c>
      <c r="Y160" s="103">
        <f t="shared" si="105"/>
        <v>35</v>
      </c>
      <c r="Z160" s="108">
        <v>321.36</v>
      </c>
      <c r="AA160" s="110">
        <f t="shared" si="106"/>
        <v>11247.6</v>
      </c>
    </row>
    <row r="161" spans="1:27" ht="27.75" customHeight="1" x14ac:dyDescent="0.2">
      <c r="A161" s="82">
        <f t="shared" si="107"/>
        <v>114</v>
      </c>
      <c r="B161" s="84" t="s">
        <v>307</v>
      </c>
      <c r="C161" s="79" t="s">
        <v>308</v>
      </c>
      <c r="D161" s="84" t="s">
        <v>80</v>
      </c>
      <c r="E161" s="18">
        <v>0</v>
      </c>
      <c r="F161" s="18">
        <v>0</v>
      </c>
      <c r="G161" s="18">
        <v>0</v>
      </c>
      <c r="H161" s="98">
        <f t="shared" si="97"/>
        <v>0</v>
      </c>
      <c r="I161" s="99">
        <f t="shared" si="98"/>
        <v>0</v>
      </c>
      <c r="J161" s="18">
        <v>0</v>
      </c>
      <c r="K161" s="18">
        <v>0</v>
      </c>
      <c r="L161" s="18">
        <v>0</v>
      </c>
      <c r="M161" s="98">
        <f t="shared" si="99"/>
        <v>0</v>
      </c>
      <c r="N161" s="99">
        <f t="shared" si="100"/>
        <v>0</v>
      </c>
      <c r="O161" s="18">
        <v>0</v>
      </c>
      <c r="P161" s="18">
        <v>0</v>
      </c>
      <c r="Q161" s="18">
        <v>0</v>
      </c>
      <c r="R161" s="98">
        <f t="shared" si="101"/>
        <v>0</v>
      </c>
      <c r="S161" s="99">
        <f t="shared" si="102"/>
        <v>0</v>
      </c>
      <c r="T161" s="18">
        <v>0</v>
      </c>
      <c r="U161" s="18">
        <v>0</v>
      </c>
      <c r="V161" s="18">
        <v>0</v>
      </c>
      <c r="W161" s="98">
        <f t="shared" si="103"/>
        <v>0</v>
      </c>
      <c r="X161" s="99">
        <f t="shared" si="104"/>
        <v>0</v>
      </c>
      <c r="Y161" s="103">
        <f t="shared" si="105"/>
        <v>0</v>
      </c>
      <c r="Z161" s="108">
        <v>56.68</v>
      </c>
      <c r="AA161" s="110">
        <f t="shared" si="106"/>
        <v>0</v>
      </c>
    </row>
    <row r="162" spans="1:27" ht="27.75" customHeight="1" x14ac:dyDescent="0.2">
      <c r="A162" s="82">
        <f t="shared" si="107"/>
        <v>115</v>
      </c>
      <c r="B162" s="84" t="s">
        <v>309</v>
      </c>
      <c r="C162" s="79" t="s">
        <v>310</v>
      </c>
      <c r="D162" s="84" t="s">
        <v>111</v>
      </c>
      <c r="E162" s="18">
        <v>0</v>
      </c>
      <c r="F162" s="18">
        <v>0</v>
      </c>
      <c r="G162" s="18">
        <v>0</v>
      </c>
      <c r="H162" s="98">
        <f t="shared" si="97"/>
        <v>0</v>
      </c>
      <c r="I162" s="99">
        <f t="shared" si="98"/>
        <v>0</v>
      </c>
      <c r="J162" s="18">
        <v>0</v>
      </c>
      <c r="K162" s="18">
        <v>0</v>
      </c>
      <c r="L162" s="18">
        <v>0</v>
      </c>
      <c r="M162" s="98">
        <f t="shared" si="99"/>
        <v>0</v>
      </c>
      <c r="N162" s="99">
        <f t="shared" si="100"/>
        <v>0</v>
      </c>
      <c r="O162" s="18">
        <v>0</v>
      </c>
      <c r="P162" s="18">
        <v>0</v>
      </c>
      <c r="Q162" s="18">
        <v>0</v>
      </c>
      <c r="R162" s="98">
        <f t="shared" si="101"/>
        <v>0</v>
      </c>
      <c r="S162" s="99">
        <f t="shared" si="102"/>
        <v>0</v>
      </c>
      <c r="T162" s="18">
        <v>0</v>
      </c>
      <c r="U162" s="18">
        <v>0</v>
      </c>
      <c r="V162" s="18">
        <v>0</v>
      </c>
      <c r="W162" s="98">
        <f t="shared" si="103"/>
        <v>0</v>
      </c>
      <c r="X162" s="99">
        <f t="shared" si="104"/>
        <v>0</v>
      </c>
      <c r="Y162" s="103">
        <f t="shared" si="105"/>
        <v>0</v>
      </c>
      <c r="Z162" s="108">
        <v>41.6</v>
      </c>
      <c r="AA162" s="110">
        <f t="shared" si="106"/>
        <v>0</v>
      </c>
    </row>
    <row r="163" spans="1:27" ht="27.75" customHeight="1" x14ac:dyDescent="0.2">
      <c r="A163" s="82">
        <f t="shared" si="107"/>
        <v>116</v>
      </c>
      <c r="B163" s="84" t="s">
        <v>311</v>
      </c>
      <c r="C163" s="79" t="s">
        <v>312</v>
      </c>
      <c r="D163" s="84" t="s">
        <v>290</v>
      </c>
      <c r="E163" s="18">
        <v>0</v>
      </c>
      <c r="F163" s="18">
        <v>0</v>
      </c>
      <c r="G163" s="18">
        <v>0</v>
      </c>
      <c r="H163" s="98">
        <f t="shared" si="97"/>
        <v>0</v>
      </c>
      <c r="I163" s="99">
        <f t="shared" si="98"/>
        <v>0</v>
      </c>
      <c r="J163" s="18">
        <v>0</v>
      </c>
      <c r="K163" s="18">
        <v>0</v>
      </c>
      <c r="L163" s="18">
        <v>0</v>
      </c>
      <c r="M163" s="98">
        <f t="shared" si="99"/>
        <v>0</v>
      </c>
      <c r="N163" s="99">
        <f t="shared" si="100"/>
        <v>0</v>
      </c>
      <c r="O163" s="18">
        <v>0</v>
      </c>
      <c r="P163" s="18">
        <v>0</v>
      </c>
      <c r="Q163" s="18">
        <v>0</v>
      </c>
      <c r="R163" s="98">
        <f t="shared" si="101"/>
        <v>0</v>
      </c>
      <c r="S163" s="99">
        <f t="shared" si="102"/>
        <v>0</v>
      </c>
      <c r="T163" s="18">
        <v>0</v>
      </c>
      <c r="U163" s="18">
        <v>0</v>
      </c>
      <c r="V163" s="18">
        <v>0</v>
      </c>
      <c r="W163" s="98">
        <f t="shared" si="103"/>
        <v>0</v>
      </c>
      <c r="X163" s="99">
        <f t="shared" si="104"/>
        <v>0</v>
      </c>
      <c r="Y163" s="103">
        <f t="shared" si="105"/>
        <v>0</v>
      </c>
      <c r="Z163" s="108">
        <v>36.659999999999997</v>
      </c>
      <c r="AA163" s="110">
        <f t="shared" si="106"/>
        <v>0</v>
      </c>
    </row>
    <row r="164" spans="1:27" ht="27.75" customHeight="1" x14ac:dyDescent="0.2">
      <c r="A164" s="82">
        <f t="shared" si="107"/>
        <v>117</v>
      </c>
      <c r="B164" s="84" t="s">
        <v>313</v>
      </c>
      <c r="C164" s="79" t="s">
        <v>314</v>
      </c>
      <c r="D164" s="84" t="s">
        <v>111</v>
      </c>
      <c r="E164" s="18">
        <v>0</v>
      </c>
      <c r="F164" s="18">
        <v>0</v>
      </c>
      <c r="G164" s="18">
        <v>0</v>
      </c>
      <c r="H164" s="98">
        <f t="shared" si="97"/>
        <v>0</v>
      </c>
      <c r="I164" s="99">
        <f t="shared" si="98"/>
        <v>0</v>
      </c>
      <c r="J164" s="18">
        <v>0</v>
      </c>
      <c r="K164" s="18">
        <v>0</v>
      </c>
      <c r="L164" s="18">
        <v>0</v>
      </c>
      <c r="M164" s="98">
        <f t="shared" si="99"/>
        <v>0</v>
      </c>
      <c r="N164" s="99">
        <f t="shared" si="100"/>
        <v>0</v>
      </c>
      <c r="O164" s="18">
        <v>0</v>
      </c>
      <c r="P164" s="18">
        <v>0</v>
      </c>
      <c r="Q164" s="18">
        <v>0</v>
      </c>
      <c r="R164" s="98">
        <f t="shared" si="101"/>
        <v>0</v>
      </c>
      <c r="S164" s="99">
        <f t="shared" si="102"/>
        <v>0</v>
      </c>
      <c r="T164" s="18">
        <v>0</v>
      </c>
      <c r="U164" s="18">
        <v>0</v>
      </c>
      <c r="V164" s="18">
        <v>0</v>
      </c>
      <c r="W164" s="98">
        <f t="shared" si="103"/>
        <v>0</v>
      </c>
      <c r="X164" s="99">
        <f t="shared" si="104"/>
        <v>0</v>
      </c>
      <c r="Y164" s="103">
        <f t="shared" si="105"/>
        <v>0</v>
      </c>
      <c r="Z164" s="108">
        <v>13.38</v>
      </c>
      <c r="AA164" s="110">
        <f t="shared" si="106"/>
        <v>0</v>
      </c>
    </row>
    <row r="165" spans="1:27" ht="27.75" customHeight="1" x14ac:dyDescent="0.2">
      <c r="A165" s="82">
        <f t="shared" si="107"/>
        <v>118</v>
      </c>
      <c r="B165" s="84" t="s">
        <v>315</v>
      </c>
      <c r="C165" s="79" t="s">
        <v>316</v>
      </c>
      <c r="D165" s="84" t="s">
        <v>111</v>
      </c>
      <c r="E165" s="18">
        <v>0</v>
      </c>
      <c r="F165" s="18">
        <v>0</v>
      </c>
      <c r="G165" s="18">
        <v>0</v>
      </c>
      <c r="H165" s="98">
        <f t="shared" si="97"/>
        <v>0</v>
      </c>
      <c r="I165" s="99">
        <f t="shared" si="98"/>
        <v>0</v>
      </c>
      <c r="J165" s="18">
        <v>0</v>
      </c>
      <c r="K165" s="18">
        <v>0</v>
      </c>
      <c r="L165" s="18">
        <v>0</v>
      </c>
      <c r="M165" s="98">
        <f t="shared" si="99"/>
        <v>0</v>
      </c>
      <c r="N165" s="99">
        <f t="shared" si="100"/>
        <v>0</v>
      </c>
      <c r="O165" s="18">
        <v>0</v>
      </c>
      <c r="P165" s="18">
        <v>0</v>
      </c>
      <c r="Q165" s="18">
        <v>0</v>
      </c>
      <c r="R165" s="98">
        <f t="shared" si="101"/>
        <v>0</v>
      </c>
      <c r="S165" s="99">
        <f t="shared" si="102"/>
        <v>0</v>
      </c>
      <c r="T165" s="18">
        <v>0</v>
      </c>
      <c r="U165" s="18">
        <v>0</v>
      </c>
      <c r="V165" s="18">
        <v>0</v>
      </c>
      <c r="W165" s="98">
        <f t="shared" si="103"/>
        <v>0</v>
      </c>
      <c r="X165" s="99">
        <f t="shared" si="104"/>
        <v>0</v>
      </c>
      <c r="Y165" s="103">
        <f t="shared" si="105"/>
        <v>0</v>
      </c>
      <c r="Z165" s="108">
        <v>13.38</v>
      </c>
      <c r="AA165" s="110">
        <f t="shared" si="106"/>
        <v>0</v>
      </c>
    </row>
    <row r="166" spans="1:27" ht="27.75" customHeight="1" x14ac:dyDescent="0.2">
      <c r="A166" s="82">
        <f t="shared" si="107"/>
        <v>119</v>
      </c>
      <c r="B166" s="84" t="s">
        <v>317</v>
      </c>
      <c r="C166" s="79" t="s">
        <v>318</v>
      </c>
      <c r="D166" s="84" t="s">
        <v>111</v>
      </c>
      <c r="E166" s="18">
        <v>0</v>
      </c>
      <c r="F166" s="18">
        <v>0</v>
      </c>
      <c r="G166" s="18">
        <v>0</v>
      </c>
      <c r="H166" s="98">
        <f t="shared" si="97"/>
        <v>0</v>
      </c>
      <c r="I166" s="99">
        <f t="shared" si="98"/>
        <v>0</v>
      </c>
      <c r="J166" s="18">
        <v>0</v>
      </c>
      <c r="K166" s="18">
        <v>0</v>
      </c>
      <c r="L166" s="18">
        <v>0</v>
      </c>
      <c r="M166" s="98">
        <f t="shared" si="99"/>
        <v>0</v>
      </c>
      <c r="N166" s="99">
        <f t="shared" si="100"/>
        <v>0</v>
      </c>
      <c r="O166" s="18">
        <v>0</v>
      </c>
      <c r="P166" s="18">
        <v>0</v>
      </c>
      <c r="Q166" s="18">
        <v>0</v>
      </c>
      <c r="R166" s="98">
        <f t="shared" si="101"/>
        <v>0</v>
      </c>
      <c r="S166" s="99">
        <f t="shared" si="102"/>
        <v>0</v>
      </c>
      <c r="T166" s="18">
        <v>0</v>
      </c>
      <c r="U166" s="18">
        <v>0</v>
      </c>
      <c r="V166" s="18">
        <v>0</v>
      </c>
      <c r="W166" s="98">
        <f t="shared" si="103"/>
        <v>0</v>
      </c>
      <c r="X166" s="99">
        <f t="shared" si="104"/>
        <v>0</v>
      </c>
      <c r="Y166" s="103">
        <f t="shared" si="105"/>
        <v>0</v>
      </c>
      <c r="Z166" s="108">
        <v>13.38</v>
      </c>
      <c r="AA166" s="110">
        <f t="shared" si="106"/>
        <v>0</v>
      </c>
    </row>
    <row r="167" spans="1:27" ht="27.75" customHeight="1" x14ac:dyDescent="0.2">
      <c r="A167" s="82">
        <f t="shared" si="107"/>
        <v>120</v>
      </c>
      <c r="B167" s="84" t="s">
        <v>319</v>
      </c>
      <c r="C167" s="79" t="s">
        <v>320</v>
      </c>
      <c r="D167" s="84" t="s">
        <v>111</v>
      </c>
      <c r="E167" s="18">
        <v>0</v>
      </c>
      <c r="F167" s="18">
        <v>0</v>
      </c>
      <c r="G167" s="18">
        <v>0</v>
      </c>
      <c r="H167" s="98">
        <f t="shared" si="97"/>
        <v>0</v>
      </c>
      <c r="I167" s="99">
        <f t="shared" si="98"/>
        <v>0</v>
      </c>
      <c r="J167" s="18">
        <v>0</v>
      </c>
      <c r="K167" s="18">
        <v>0</v>
      </c>
      <c r="L167" s="18">
        <v>0</v>
      </c>
      <c r="M167" s="98">
        <f t="shared" si="99"/>
        <v>0</v>
      </c>
      <c r="N167" s="99">
        <f t="shared" si="100"/>
        <v>0</v>
      </c>
      <c r="O167" s="18">
        <v>0</v>
      </c>
      <c r="P167" s="18">
        <v>0</v>
      </c>
      <c r="Q167" s="18">
        <v>0</v>
      </c>
      <c r="R167" s="98">
        <f t="shared" si="101"/>
        <v>0</v>
      </c>
      <c r="S167" s="99">
        <f t="shared" si="102"/>
        <v>0</v>
      </c>
      <c r="T167" s="18">
        <v>0</v>
      </c>
      <c r="U167" s="18">
        <v>0</v>
      </c>
      <c r="V167" s="18">
        <v>0</v>
      </c>
      <c r="W167" s="98">
        <f t="shared" si="103"/>
        <v>0</v>
      </c>
      <c r="X167" s="99">
        <f t="shared" si="104"/>
        <v>0</v>
      </c>
      <c r="Y167" s="103">
        <f t="shared" si="105"/>
        <v>0</v>
      </c>
      <c r="Z167" s="108">
        <v>8.98</v>
      </c>
      <c r="AA167" s="110">
        <f t="shared" si="106"/>
        <v>0</v>
      </c>
    </row>
    <row r="168" spans="1:27" ht="27.75" customHeight="1" x14ac:dyDescent="0.2">
      <c r="A168" s="82">
        <f t="shared" si="107"/>
        <v>121</v>
      </c>
      <c r="B168" s="84" t="s">
        <v>321</v>
      </c>
      <c r="C168" s="79" t="s">
        <v>322</v>
      </c>
      <c r="D168" s="84" t="s">
        <v>111</v>
      </c>
      <c r="E168" s="18">
        <v>0</v>
      </c>
      <c r="F168" s="18">
        <v>0</v>
      </c>
      <c r="G168" s="18">
        <v>0</v>
      </c>
      <c r="H168" s="98">
        <f t="shared" si="97"/>
        <v>0</v>
      </c>
      <c r="I168" s="99">
        <f t="shared" si="98"/>
        <v>0</v>
      </c>
      <c r="J168" s="18">
        <v>0</v>
      </c>
      <c r="K168" s="18">
        <v>0</v>
      </c>
      <c r="L168" s="18">
        <v>0</v>
      </c>
      <c r="M168" s="98">
        <f t="shared" si="99"/>
        <v>0</v>
      </c>
      <c r="N168" s="99">
        <f t="shared" si="100"/>
        <v>0</v>
      </c>
      <c r="O168" s="18">
        <v>0</v>
      </c>
      <c r="P168" s="18">
        <v>0</v>
      </c>
      <c r="Q168" s="18">
        <v>0</v>
      </c>
      <c r="R168" s="98">
        <f t="shared" si="101"/>
        <v>0</v>
      </c>
      <c r="S168" s="99">
        <f t="shared" si="102"/>
        <v>0</v>
      </c>
      <c r="T168" s="18">
        <v>0</v>
      </c>
      <c r="U168" s="18">
        <v>0</v>
      </c>
      <c r="V168" s="18">
        <v>0</v>
      </c>
      <c r="W168" s="98">
        <f t="shared" si="103"/>
        <v>0</v>
      </c>
      <c r="X168" s="99">
        <f t="shared" si="104"/>
        <v>0</v>
      </c>
      <c r="Y168" s="103">
        <f t="shared" si="105"/>
        <v>0</v>
      </c>
      <c r="Z168" s="108">
        <v>8.98</v>
      </c>
      <c r="AA168" s="110">
        <f t="shared" si="106"/>
        <v>0</v>
      </c>
    </row>
    <row r="169" spans="1:27" ht="27.75" customHeight="1" x14ac:dyDescent="0.2">
      <c r="A169" s="82">
        <f t="shared" si="107"/>
        <v>122</v>
      </c>
      <c r="B169" s="84" t="s">
        <v>323</v>
      </c>
      <c r="C169" s="79" t="s">
        <v>324</v>
      </c>
      <c r="D169" s="84" t="s">
        <v>111</v>
      </c>
      <c r="E169" s="18">
        <v>0</v>
      </c>
      <c r="F169" s="18">
        <v>0</v>
      </c>
      <c r="G169" s="18">
        <v>0</v>
      </c>
      <c r="H169" s="98">
        <f t="shared" si="97"/>
        <v>0</v>
      </c>
      <c r="I169" s="99">
        <f t="shared" si="98"/>
        <v>0</v>
      </c>
      <c r="J169" s="18">
        <v>0</v>
      </c>
      <c r="K169" s="18">
        <v>0</v>
      </c>
      <c r="L169" s="18">
        <v>0</v>
      </c>
      <c r="M169" s="98">
        <f t="shared" si="99"/>
        <v>0</v>
      </c>
      <c r="N169" s="99">
        <f t="shared" si="100"/>
        <v>0</v>
      </c>
      <c r="O169" s="18">
        <v>0</v>
      </c>
      <c r="P169" s="18">
        <v>0</v>
      </c>
      <c r="Q169" s="18">
        <v>0</v>
      </c>
      <c r="R169" s="98">
        <f t="shared" si="101"/>
        <v>0</v>
      </c>
      <c r="S169" s="99">
        <f t="shared" si="102"/>
        <v>0</v>
      </c>
      <c r="T169" s="18">
        <v>0</v>
      </c>
      <c r="U169" s="18">
        <v>0</v>
      </c>
      <c r="V169" s="18">
        <v>0</v>
      </c>
      <c r="W169" s="98">
        <f t="shared" si="103"/>
        <v>0</v>
      </c>
      <c r="X169" s="99">
        <f t="shared" si="104"/>
        <v>0</v>
      </c>
      <c r="Y169" s="103">
        <f t="shared" si="105"/>
        <v>0</v>
      </c>
      <c r="Z169" s="108">
        <v>8.98</v>
      </c>
      <c r="AA169" s="110">
        <f t="shared" si="106"/>
        <v>0</v>
      </c>
    </row>
    <row r="170" spans="1:27" ht="27.75" customHeight="1" x14ac:dyDescent="0.2">
      <c r="A170" s="82">
        <f t="shared" si="107"/>
        <v>123</v>
      </c>
      <c r="B170" s="84" t="s">
        <v>325</v>
      </c>
      <c r="C170" s="79" t="s">
        <v>326</v>
      </c>
      <c r="D170" s="84" t="s">
        <v>80</v>
      </c>
      <c r="E170" s="18">
        <v>20</v>
      </c>
      <c r="F170" s="18">
        <v>0</v>
      </c>
      <c r="G170" s="18">
        <v>0</v>
      </c>
      <c r="H170" s="98">
        <f t="shared" si="97"/>
        <v>20</v>
      </c>
      <c r="I170" s="99">
        <f t="shared" si="98"/>
        <v>155.19999999999999</v>
      </c>
      <c r="J170" s="18">
        <v>0</v>
      </c>
      <c r="K170" s="18">
        <v>0</v>
      </c>
      <c r="L170" s="18">
        <v>0</v>
      </c>
      <c r="M170" s="98">
        <f t="shared" si="99"/>
        <v>0</v>
      </c>
      <c r="N170" s="99">
        <f t="shared" si="100"/>
        <v>0</v>
      </c>
      <c r="O170" s="18">
        <v>20</v>
      </c>
      <c r="P170" s="18">
        <v>0</v>
      </c>
      <c r="Q170" s="18">
        <v>0</v>
      </c>
      <c r="R170" s="98">
        <f t="shared" si="101"/>
        <v>20</v>
      </c>
      <c r="S170" s="99">
        <f t="shared" si="102"/>
        <v>155.19999999999999</v>
      </c>
      <c r="T170" s="18">
        <v>20</v>
      </c>
      <c r="U170" s="18">
        <v>0</v>
      </c>
      <c r="V170" s="18">
        <v>0</v>
      </c>
      <c r="W170" s="98">
        <f t="shared" si="103"/>
        <v>20</v>
      </c>
      <c r="X170" s="99">
        <f t="shared" si="104"/>
        <v>155.19999999999999</v>
      </c>
      <c r="Y170" s="103">
        <f t="shared" si="105"/>
        <v>60</v>
      </c>
      <c r="Z170" s="108">
        <v>7.76</v>
      </c>
      <c r="AA170" s="110">
        <f t="shared" si="106"/>
        <v>465.59999999999997</v>
      </c>
    </row>
    <row r="171" spans="1:27" ht="27.75" customHeight="1" x14ac:dyDescent="0.2">
      <c r="A171" s="82">
        <f t="shared" si="107"/>
        <v>124</v>
      </c>
      <c r="B171" s="84" t="s">
        <v>327</v>
      </c>
      <c r="C171" s="79" t="s">
        <v>328</v>
      </c>
      <c r="D171" s="84" t="s">
        <v>80</v>
      </c>
      <c r="E171" s="18">
        <v>0</v>
      </c>
      <c r="F171" s="18">
        <v>0</v>
      </c>
      <c r="G171" s="18">
        <v>0</v>
      </c>
      <c r="H171" s="98">
        <f t="shared" si="97"/>
        <v>0</v>
      </c>
      <c r="I171" s="99">
        <f t="shared" si="98"/>
        <v>0</v>
      </c>
      <c r="J171" s="18">
        <v>0</v>
      </c>
      <c r="K171" s="18">
        <v>0</v>
      </c>
      <c r="L171" s="18">
        <v>0</v>
      </c>
      <c r="M171" s="98">
        <f t="shared" si="99"/>
        <v>0</v>
      </c>
      <c r="N171" s="99">
        <f t="shared" si="100"/>
        <v>0</v>
      </c>
      <c r="O171" s="18">
        <v>0</v>
      </c>
      <c r="P171" s="18">
        <v>0</v>
      </c>
      <c r="Q171" s="18">
        <v>0</v>
      </c>
      <c r="R171" s="98">
        <f t="shared" si="101"/>
        <v>0</v>
      </c>
      <c r="S171" s="99">
        <f t="shared" si="102"/>
        <v>0</v>
      </c>
      <c r="T171" s="18">
        <v>0</v>
      </c>
      <c r="U171" s="18">
        <v>0</v>
      </c>
      <c r="V171" s="18">
        <v>0</v>
      </c>
      <c r="W171" s="98">
        <f t="shared" si="103"/>
        <v>0</v>
      </c>
      <c r="X171" s="99">
        <f t="shared" si="104"/>
        <v>0</v>
      </c>
      <c r="Y171" s="103">
        <f t="shared" si="105"/>
        <v>0</v>
      </c>
      <c r="Z171" s="108">
        <v>13.78</v>
      </c>
      <c r="AA171" s="110">
        <f t="shared" si="106"/>
        <v>0</v>
      </c>
    </row>
    <row r="172" spans="1:27" ht="27.75" customHeight="1" x14ac:dyDescent="0.2">
      <c r="A172" s="82">
        <f t="shared" si="107"/>
        <v>125</v>
      </c>
      <c r="B172" s="84" t="s">
        <v>329</v>
      </c>
      <c r="C172" s="79" t="s">
        <v>330</v>
      </c>
      <c r="D172" s="84" t="s">
        <v>80</v>
      </c>
      <c r="E172" s="18">
        <v>0</v>
      </c>
      <c r="F172" s="18">
        <v>0</v>
      </c>
      <c r="G172" s="18">
        <v>0</v>
      </c>
      <c r="H172" s="98">
        <f t="shared" si="97"/>
        <v>0</v>
      </c>
      <c r="I172" s="99">
        <f t="shared" si="98"/>
        <v>0</v>
      </c>
      <c r="J172" s="18">
        <v>0</v>
      </c>
      <c r="K172" s="18">
        <v>0</v>
      </c>
      <c r="L172" s="18">
        <v>0</v>
      </c>
      <c r="M172" s="98">
        <f t="shared" si="99"/>
        <v>0</v>
      </c>
      <c r="N172" s="99">
        <f t="shared" si="100"/>
        <v>0</v>
      </c>
      <c r="O172" s="18">
        <v>0</v>
      </c>
      <c r="P172" s="18">
        <v>0</v>
      </c>
      <c r="Q172" s="18">
        <v>0</v>
      </c>
      <c r="R172" s="98">
        <f t="shared" si="101"/>
        <v>0</v>
      </c>
      <c r="S172" s="99">
        <f t="shared" si="102"/>
        <v>0</v>
      </c>
      <c r="T172" s="18">
        <v>0</v>
      </c>
      <c r="U172" s="18">
        <v>0</v>
      </c>
      <c r="V172" s="18">
        <v>0</v>
      </c>
      <c r="W172" s="98">
        <f t="shared" si="103"/>
        <v>0</v>
      </c>
      <c r="X172" s="99">
        <f t="shared" si="104"/>
        <v>0</v>
      </c>
      <c r="Y172" s="103">
        <f t="shared" si="105"/>
        <v>0</v>
      </c>
      <c r="Z172" s="108">
        <v>20.79</v>
      </c>
      <c r="AA172" s="110">
        <f t="shared" si="106"/>
        <v>0</v>
      </c>
    </row>
    <row r="173" spans="1:27" ht="27.75" customHeight="1" x14ac:dyDescent="0.2">
      <c r="A173" s="82">
        <f t="shared" si="107"/>
        <v>126</v>
      </c>
      <c r="B173" s="84" t="s">
        <v>331</v>
      </c>
      <c r="C173" s="79" t="s">
        <v>332</v>
      </c>
      <c r="D173" s="84" t="s">
        <v>101</v>
      </c>
      <c r="E173" s="18">
        <v>0</v>
      </c>
      <c r="F173" s="18">
        <v>0</v>
      </c>
      <c r="G173" s="18">
        <v>0</v>
      </c>
      <c r="H173" s="98">
        <f t="shared" si="97"/>
        <v>0</v>
      </c>
      <c r="I173" s="99">
        <f t="shared" si="98"/>
        <v>0</v>
      </c>
      <c r="J173" s="18">
        <v>0</v>
      </c>
      <c r="K173" s="18">
        <v>0</v>
      </c>
      <c r="L173" s="18">
        <v>0</v>
      </c>
      <c r="M173" s="98">
        <f t="shared" si="99"/>
        <v>0</v>
      </c>
      <c r="N173" s="99">
        <f t="shared" si="100"/>
        <v>0</v>
      </c>
      <c r="O173" s="18">
        <v>0</v>
      </c>
      <c r="P173" s="18">
        <v>0</v>
      </c>
      <c r="Q173" s="18">
        <v>0</v>
      </c>
      <c r="R173" s="98">
        <f t="shared" si="101"/>
        <v>0</v>
      </c>
      <c r="S173" s="99">
        <f t="shared" si="102"/>
        <v>0</v>
      </c>
      <c r="T173" s="18">
        <v>0</v>
      </c>
      <c r="U173" s="18">
        <v>0</v>
      </c>
      <c r="V173" s="18">
        <v>0</v>
      </c>
      <c r="W173" s="98">
        <f t="shared" si="103"/>
        <v>0</v>
      </c>
      <c r="X173" s="99">
        <f t="shared" si="104"/>
        <v>0</v>
      </c>
      <c r="Y173" s="103">
        <f t="shared" si="105"/>
        <v>0</v>
      </c>
      <c r="Z173" s="108">
        <v>239.79</v>
      </c>
      <c r="AA173" s="110">
        <f t="shared" si="106"/>
        <v>0</v>
      </c>
    </row>
    <row r="174" spans="1:27" ht="27.75" customHeight="1" x14ac:dyDescent="0.2">
      <c r="A174" s="82">
        <f t="shared" si="107"/>
        <v>127</v>
      </c>
      <c r="B174" s="84" t="s">
        <v>333</v>
      </c>
      <c r="C174" s="79" t="s">
        <v>334</v>
      </c>
      <c r="D174" s="84" t="s">
        <v>80</v>
      </c>
      <c r="E174" s="18">
        <v>0</v>
      </c>
      <c r="F174" s="18">
        <v>0</v>
      </c>
      <c r="G174" s="18">
        <v>0</v>
      </c>
      <c r="H174" s="98">
        <f t="shared" si="97"/>
        <v>0</v>
      </c>
      <c r="I174" s="99">
        <f t="shared" si="98"/>
        <v>0</v>
      </c>
      <c r="J174" s="18">
        <v>0</v>
      </c>
      <c r="K174" s="18">
        <v>0</v>
      </c>
      <c r="L174" s="18">
        <v>0</v>
      </c>
      <c r="M174" s="98">
        <f t="shared" si="99"/>
        <v>0</v>
      </c>
      <c r="N174" s="99">
        <f t="shared" si="100"/>
        <v>0</v>
      </c>
      <c r="O174" s="18">
        <v>0</v>
      </c>
      <c r="P174" s="18">
        <v>0</v>
      </c>
      <c r="Q174" s="18">
        <v>0</v>
      </c>
      <c r="R174" s="98">
        <f t="shared" si="101"/>
        <v>0</v>
      </c>
      <c r="S174" s="99">
        <f t="shared" si="102"/>
        <v>0</v>
      </c>
      <c r="T174" s="18">
        <v>0</v>
      </c>
      <c r="U174" s="18">
        <v>0</v>
      </c>
      <c r="V174" s="18">
        <v>0</v>
      </c>
      <c r="W174" s="98">
        <f t="shared" si="103"/>
        <v>0</v>
      </c>
      <c r="X174" s="99">
        <f t="shared" si="104"/>
        <v>0</v>
      </c>
      <c r="Y174" s="103">
        <f t="shared" si="105"/>
        <v>0</v>
      </c>
      <c r="Z174" s="108">
        <v>100.05</v>
      </c>
      <c r="AA174" s="110">
        <f t="shared" si="106"/>
        <v>0</v>
      </c>
    </row>
    <row r="175" spans="1:27" ht="27.75" customHeight="1" x14ac:dyDescent="0.2">
      <c r="A175" s="82">
        <f t="shared" si="107"/>
        <v>128</v>
      </c>
      <c r="B175" s="84" t="s">
        <v>335</v>
      </c>
      <c r="C175" s="79" t="s">
        <v>336</v>
      </c>
      <c r="D175" s="84" t="s">
        <v>111</v>
      </c>
      <c r="E175" s="18">
        <v>10</v>
      </c>
      <c r="F175" s="18">
        <v>0</v>
      </c>
      <c r="G175" s="18">
        <v>0</v>
      </c>
      <c r="H175" s="98">
        <f t="shared" si="97"/>
        <v>10</v>
      </c>
      <c r="I175" s="99">
        <f t="shared" si="98"/>
        <v>349.5</v>
      </c>
      <c r="J175" s="18">
        <v>10</v>
      </c>
      <c r="K175" s="18">
        <v>0</v>
      </c>
      <c r="L175" s="18">
        <v>0</v>
      </c>
      <c r="M175" s="98">
        <f t="shared" si="99"/>
        <v>10</v>
      </c>
      <c r="N175" s="99">
        <f t="shared" si="100"/>
        <v>349.5</v>
      </c>
      <c r="O175" s="18">
        <v>101</v>
      </c>
      <c r="P175" s="18">
        <v>0</v>
      </c>
      <c r="Q175" s="18">
        <v>0</v>
      </c>
      <c r="R175" s="98">
        <f t="shared" si="101"/>
        <v>101</v>
      </c>
      <c r="S175" s="99">
        <f t="shared" si="102"/>
        <v>3529.9500000000003</v>
      </c>
      <c r="T175" s="18">
        <v>0</v>
      </c>
      <c r="U175" s="18">
        <v>0</v>
      </c>
      <c r="V175" s="18">
        <v>0</v>
      </c>
      <c r="W175" s="98">
        <f t="shared" si="103"/>
        <v>0</v>
      </c>
      <c r="X175" s="99">
        <f t="shared" si="104"/>
        <v>0</v>
      </c>
      <c r="Y175" s="103">
        <f t="shared" si="105"/>
        <v>121</v>
      </c>
      <c r="Z175" s="108">
        <v>34.950000000000003</v>
      </c>
      <c r="AA175" s="110">
        <f t="shared" si="106"/>
        <v>4228.9500000000007</v>
      </c>
    </row>
    <row r="176" spans="1:27" ht="27.75" customHeight="1" x14ac:dyDescent="0.2">
      <c r="A176" s="82">
        <f t="shared" si="107"/>
        <v>129</v>
      </c>
      <c r="B176" s="84" t="s">
        <v>337</v>
      </c>
      <c r="C176" s="79" t="s">
        <v>338</v>
      </c>
      <c r="D176" s="84" t="s">
        <v>111</v>
      </c>
      <c r="E176" s="18">
        <v>0</v>
      </c>
      <c r="F176" s="18">
        <v>0</v>
      </c>
      <c r="G176" s="18">
        <v>0</v>
      </c>
      <c r="H176" s="98">
        <f t="shared" si="97"/>
        <v>0</v>
      </c>
      <c r="I176" s="99">
        <f t="shared" si="98"/>
        <v>0</v>
      </c>
      <c r="J176" s="18">
        <v>0</v>
      </c>
      <c r="K176" s="18">
        <v>0</v>
      </c>
      <c r="L176" s="18">
        <v>0</v>
      </c>
      <c r="M176" s="98">
        <f t="shared" si="99"/>
        <v>0</v>
      </c>
      <c r="N176" s="99">
        <f t="shared" si="100"/>
        <v>0</v>
      </c>
      <c r="O176" s="18">
        <v>0</v>
      </c>
      <c r="P176" s="18">
        <v>0</v>
      </c>
      <c r="Q176" s="18">
        <v>0</v>
      </c>
      <c r="R176" s="98">
        <f t="shared" si="101"/>
        <v>0</v>
      </c>
      <c r="S176" s="99">
        <f t="shared" si="102"/>
        <v>0</v>
      </c>
      <c r="T176" s="18">
        <v>0</v>
      </c>
      <c r="U176" s="18">
        <v>0</v>
      </c>
      <c r="V176" s="18">
        <v>0</v>
      </c>
      <c r="W176" s="98">
        <f t="shared" si="103"/>
        <v>0</v>
      </c>
      <c r="X176" s="99">
        <f t="shared" si="104"/>
        <v>0</v>
      </c>
      <c r="Y176" s="103">
        <f t="shared" si="105"/>
        <v>0</v>
      </c>
      <c r="Z176" s="108">
        <v>14.82</v>
      </c>
      <c r="AA176" s="110">
        <f t="shared" si="106"/>
        <v>0</v>
      </c>
    </row>
    <row r="177" spans="1:27" ht="27.75" customHeight="1" x14ac:dyDescent="0.2">
      <c r="A177" s="82">
        <f t="shared" si="107"/>
        <v>130</v>
      </c>
      <c r="B177" s="84" t="s">
        <v>339</v>
      </c>
      <c r="C177" s="79" t="s">
        <v>340</v>
      </c>
      <c r="D177" s="84" t="s">
        <v>111</v>
      </c>
      <c r="E177" s="18">
        <v>0</v>
      </c>
      <c r="F177" s="18">
        <v>0</v>
      </c>
      <c r="G177" s="18">
        <v>0</v>
      </c>
      <c r="H177" s="98">
        <f t="shared" si="97"/>
        <v>0</v>
      </c>
      <c r="I177" s="99">
        <f t="shared" si="98"/>
        <v>0</v>
      </c>
      <c r="J177" s="18">
        <v>0</v>
      </c>
      <c r="K177" s="18">
        <v>0</v>
      </c>
      <c r="L177" s="18">
        <v>0</v>
      </c>
      <c r="M177" s="98">
        <f t="shared" si="99"/>
        <v>0</v>
      </c>
      <c r="N177" s="99">
        <f t="shared" si="100"/>
        <v>0</v>
      </c>
      <c r="O177" s="18">
        <v>0</v>
      </c>
      <c r="P177" s="18">
        <v>0</v>
      </c>
      <c r="Q177" s="18">
        <v>0</v>
      </c>
      <c r="R177" s="98">
        <f t="shared" si="101"/>
        <v>0</v>
      </c>
      <c r="S177" s="99">
        <f t="shared" si="102"/>
        <v>0</v>
      </c>
      <c r="T177" s="18">
        <v>0</v>
      </c>
      <c r="U177" s="18">
        <v>0</v>
      </c>
      <c r="V177" s="18">
        <v>0</v>
      </c>
      <c r="W177" s="98">
        <f t="shared" si="103"/>
        <v>0</v>
      </c>
      <c r="X177" s="99">
        <f t="shared" si="104"/>
        <v>0</v>
      </c>
      <c r="Y177" s="103">
        <f t="shared" si="105"/>
        <v>0</v>
      </c>
      <c r="Z177" s="108">
        <v>33.43</v>
      </c>
      <c r="AA177" s="110">
        <f t="shared" si="106"/>
        <v>0</v>
      </c>
    </row>
    <row r="178" spans="1:27" ht="27.75" customHeight="1" x14ac:dyDescent="0.2">
      <c r="A178" s="82">
        <f t="shared" si="107"/>
        <v>131</v>
      </c>
      <c r="B178" s="84" t="s">
        <v>341</v>
      </c>
      <c r="C178" s="79" t="s">
        <v>342</v>
      </c>
      <c r="D178" s="84" t="s">
        <v>111</v>
      </c>
      <c r="E178" s="18">
        <v>0</v>
      </c>
      <c r="F178" s="18">
        <v>0</v>
      </c>
      <c r="G178" s="18">
        <v>0</v>
      </c>
      <c r="H178" s="98">
        <f t="shared" si="97"/>
        <v>0</v>
      </c>
      <c r="I178" s="99">
        <f t="shared" si="98"/>
        <v>0</v>
      </c>
      <c r="J178" s="18">
        <v>0</v>
      </c>
      <c r="K178" s="18">
        <v>0</v>
      </c>
      <c r="L178" s="18">
        <v>0</v>
      </c>
      <c r="M178" s="98">
        <f t="shared" si="99"/>
        <v>0</v>
      </c>
      <c r="N178" s="99">
        <f t="shared" si="100"/>
        <v>0</v>
      </c>
      <c r="O178" s="18">
        <v>0</v>
      </c>
      <c r="P178" s="18">
        <v>0</v>
      </c>
      <c r="Q178" s="18">
        <v>0</v>
      </c>
      <c r="R178" s="98">
        <f t="shared" si="101"/>
        <v>0</v>
      </c>
      <c r="S178" s="99">
        <f t="shared" si="102"/>
        <v>0</v>
      </c>
      <c r="T178" s="18">
        <v>0</v>
      </c>
      <c r="U178" s="18">
        <v>0</v>
      </c>
      <c r="V178" s="18">
        <v>0</v>
      </c>
      <c r="W178" s="98">
        <f t="shared" si="103"/>
        <v>0</v>
      </c>
      <c r="X178" s="99">
        <f t="shared" si="104"/>
        <v>0</v>
      </c>
      <c r="Y178" s="103">
        <f t="shared" si="105"/>
        <v>0</v>
      </c>
      <c r="Z178" s="108">
        <v>453.96</v>
      </c>
      <c r="AA178" s="110">
        <f t="shared" si="106"/>
        <v>0</v>
      </c>
    </row>
    <row r="179" spans="1:27" ht="27.75" customHeight="1" x14ac:dyDescent="0.2">
      <c r="A179" s="82">
        <f t="shared" si="107"/>
        <v>132</v>
      </c>
      <c r="B179" s="84" t="s">
        <v>343</v>
      </c>
      <c r="C179" s="79" t="s">
        <v>344</v>
      </c>
      <c r="D179" s="84" t="s">
        <v>111</v>
      </c>
      <c r="E179" s="18">
        <v>0</v>
      </c>
      <c r="F179" s="18">
        <v>0</v>
      </c>
      <c r="G179" s="18">
        <v>0</v>
      </c>
      <c r="H179" s="98">
        <f t="shared" si="97"/>
        <v>0</v>
      </c>
      <c r="I179" s="99">
        <f t="shared" si="98"/>
        <v>0</v>
      </c>
      <c r="J179" s="18">
        <v>0</v>
      </c>
      <c r="K179" s="18">
        <v>0</v>
      </c>
      <c r="L179" s="18">
        <v>0</v>
      </c>
      <c r="M179" s="98">
        <f t="shared" si="99"/>
        <v>0</v>
      </c>
      <c r="N179" s="99">
        <f t="shared" si="100"/>
        <v>0</v>
      </c>
      <c r="O179" s="18">
        <v>0</v>
      </c>
      <c r="P179" s="18">
        <v>0</v>
      </c>
      <c r="Q179" s="18">
        <v>0</v>
      </c>
      <c r="R179" s="98">
        <f t="shared" si="101"/>
        <v>0</v>
      </c>
      <c r="S179" s="99">
        <f t="shared" si="102"/>
        <v>0</v>
      </c>
      <c r="T179" s="18">
        <v>0</v>
      </c>
      <c r="U179" s="18">
        <v>0</v>
      </c>
      <c r="V179" s="18">
        <v>0</v>
      </c>
      <c r="W179" s="98">
        <f t="shared" si="103"/>
        <v>0</v>
      </c>
      <c r="X179" s="99">
        <f t="shared" si="104"/>
        <v>0</v>
      </c>
      <c r="Y179" s="103">
        <f t="shared" si="105"/>
        <v>0</v>
      </c>
      <c r="Z179" s="108">
        <v>202.67</v>
      </c>
      <c r="AA179" s="110">
        <f t="shared" si="106"/>
        <v>0</v>
      </c>
    </row>
    <row r="180" spans="1:27" ht="27.75" customHeight="1" x14ac:dyDescent="0.2">
      <c r="A180" s="82">
        <f t="shared" si="107"/>
        <v>133</v>
      </c>
      <c r="B180" s="84" t="s">
        <v>345</v>
      </c>
      <c r="C180" s="79" t="s">
        <v>346</v>
      </c>
      <c r="D180" s="84" t="s">
        <v>111</v>
      </c>
      <c r="E180" s="18">
        <v>0</v>
      </c>
      <c r="F180" s="18">
        <v>0</v>
      </c>
      <c r="G180" s="18">
        <v>0</v>
      </c>
      <c r="H180" s="98">
        <f t="shared" si="97"/>
        <v>0</v>
      </c>
      <c r="I180" s="99">
        <f t="shared" si="98"/>
        <v>0</v>
      </c>
      <c r="J180" s="18">
        <v>0</v>
      </c>
      <c r="K180" s="18">
        <v>0</v>
      </c>
      <c r="L180" s="18">
        <v>0</v>
      </c>
      <c r="M180" s="98">
        <f t="shared" si="99"/>
        <v>0</v>
      </c>
      <c r="N180" s="99">
        <f t="shared" si="100"/>
        <v>0</v>
      </c>
      <c r="O180" s="18">
        <v>0</v>
      </c>
      <c r="P180" s="18">
        <v>0</v>
      </c>
      <c r="Q180" s="18">
        <v>0</v>
      </c>
      <c r="R180" s="98">
        <f t="shared" si="101"/>
        <v>0</v>
      </c>
      <c r="S180" s="99">
        <f t="shared" si="102"/>
        <v>0</v>
      </c>
      <c r="T180" s="18">
        <v>0</v>
      </c>
      <c r="U180" s="18">
        <v>0</v>
      </c>
      <c r="V180" s="18">
        <v>0</v>
      </c>
      <c r="W180" s="98">
        <f t="shared" si="103"/>
        <v>0</v>
      </c>
      <c r="X180" s="99">
        <f t="shared" si="104"/>
        <v>0</v>
      </c>
      <c r="Y180" s="103">
        <f t="shared" si="105"/>
        <v>0</v>
      </c>
      <c r="Z180" s="108">
        <v>150.80000000000001</v>
      </c>
      <c r="AA180" s="110">
        <f t="shared" si="106"/>
        <v>0</v>
      </c>
    </row>
    <row r="181" spans="1:27" ht="27.75" customHeight="1" x14ac:dyDescent="0.2">
      <c r="A181" s="82">
        <f t="shared" si="107"/>
        <v>134</v>
      </c>
      <c r="B181" s="84" t="s">
        <v>347</v>
      </c>
      <c r="C181" s="79" t="s">
        <v>348</v>
      </c>
      <c r="D181" s="84" t="s">
        <v>349</v>
      </c>
      <c r="E181" s="18">
        <v>8</v>
      </c>
      <c r="F181" s="18">
        <v>0</v>
      </c>
      <c r="G181" s="18">
        <v>0</v>
      </c>
      <c r="H181" s="98">
        <f t="shared" si="97"/>
        <v>8</v>
      </c>
      <c r="I181" s="99">
        <f t="shared" si="98"/>
        <v>324.48</v>
      </c>
      <c r="J181" s="18">
        <v>0</v>
      </c>
      <c r="K181" s="18">
        <v>0</v>
      </c>
      <c r="L181" s="18">
        <v>0</v>
      </c>
      <c r="M181" s="98">
        <f t="shared" si="99"/>
        <v>0</v>
      </c>
      <c r="N181" s="99">
        <f t="shared" si="100"/>
        <v>0</v>
      </c>
      <c r="O181" s="18">
        <v>12</v>
      </c>
      <c r="P181" s="18">
        <v>0</v>
      </c>
      <c r="Q181" s="18">
        <v>0</v>
      </c>
      <c r="R181" s="98">
        <f t="shared" si="101"/>
        <v>12</v>
      </c>
      <c r="S181" s="99">
        <f t="shared" si="102"/>
        <v>486.72</v>
      </c>
      <c r="T181" s="18">
        <v>0</v>
      </c>
      <c r="U181" s="18">
        <v>0</v>
      </c>
      <c r="V181" s="18">
        <v>0</v>
      </c>
      <c r="W181" s="98">
        <f t="shared" si="103"/>
        <v>0</v>
      </c>
      <c r="X181" s="99">
        <f t="shared" si="104"/>
        <v>0</v>
      </c>
      <c r="Y181" s="103">
        <f t="shared" si="105"/>
        <v>20</v>
      </c>
      <c r="Z181" s="108">
        <v>40.56</v>
      </c>
      <c r="AA181" s="110">
        <f t="shared" si="106"/>
        <v>811.2</v>
      </c>
    </row>
    <row r="182" spans="1:27" ht="27.75" customHeight="1" x14ac:dyDescent="0.2">
      <c r="A182" s="82">
        <f t="shared" si="107"/>
        <v>135</v>
      </c>
      <c r="B182" s="84" t="s">
        <v>350</v>
      </c>
      <c r="C182" s="79" t="s">
        <v>351</v>
      </c>
      <c r="D182" s="84" t="s">
        <v>111</v>
      </c>
      <c r="E182" s="18">
        <v>0</v>
      </c>
      <c r="F182" s="18">
        <v>0</v>
      </c>
      <c r="G182" s="18">
        <v>0</v>
      </c>
      <c r="H182" s="98">
        <f t="shared" si="97"/>
        <v>0</v>
      </c>
      <c r="I182" s="99">
        <f t="shared" si="98"/>
        <v>0</v>
      </c>
      <c r="J182" s="18">
        <v>0</v>
      </c>
      <c r="K182" s="18">
        <v>0</v>
      </c>
      <c r="L182" s="18">
        <v>0</v>
      </c>
      <c r="M182" s="98">
        <f t="shared" si="99"/>
        <v>0</v>
      </c>
      <c r="N182" s="99">
        <f t="shared" si="100"/>
        <v>0</v>
      </c>
      <c r="O182" s="18">
        <v>0</v>
      </c>
      <c r="P182" s="18">
        <v>0</v>
      </c>
      <c r="Q182" s="18">
        <v>0</v>
      </c>
      <c r="R182" s="98">
        <f t="shared" si="101"/>
        <v>0</v>
      </c>
      <c r="S182" s="99">
        <f t="shared" si="102"/>
        <v>0</v>
      </c>
      <c r="T182" s="18">
        <v>0</v>
      </c>
      <c r="U182" s="18">
        <v>0</v>
      </c>
      <c r="V182" s="18">
        <v>0</v>
      </c>
      <c r="W182" s="98">
        <f t="shared" si="103"/>
        <v>0</v>
      </c>
      <c r="X182" s="99">
        <f t="shared" si="104"/>
        <v>0</v>
      </c>
      <c r="Y182" s="103">
        <f t="shared" si="105"/>
        <v>0</v>
      </c>
      <c r="Z182" s="108">
        <v>140.4</v>
      </c>
      <c r="AA182" s="110">
        <f t="shared" si="106"/>
        <v>0</v>
      </c>
    </row>
    <row r="183" spans="1:27" ht="27.75" customHeight="1" x14ac:dyDescent="0.2">
      <c r="A183" s="82">
        <f t="shared" si="107"/>
        <v>136</v>
      </c>
      <c r="B183" s="84" t="s">
        <v>352</v>
      </c>
      <c r="C183" s="79" t="s">
        <v>353</v>
      </c>
      <c r="D183" s="84" t="s">
        <v>171</v>
      </c>
      <c r="E183" s="18">
        <v>0</v>
      </c>
      <c r="F183" s="18">
        <v>0</v>
      </c>
      <c r="G183" s="18">
        <v>0</v>
      </c>
      <c r="H183" s="98">
        <f t="shared" si="97"/>
        <v>0</v>
      </c>
      <c r="I183" s="99">
        <f t="shared" si="98"/>
        <v>0</v>
      </c>
      <c r="J183" s="18">
        <v>0</v>
      </c>
      <c r="K183" s="18">
        <v>0</v>
      </c>
      <c r="L183" s="18">
        <v>0</v>
      </c>
      <c r="M183" s="98">
        <f t="shared" si="99"/>
        <v>0</v>
      </c>
      <c r="N183" s="99">
        <f t="shared" si="100"/>
        <v>0</v>
      </c>
      <c r="O183" s="18">
        <v>0</v>
      </c>
      <c r="P183" s="18">
        <v>0</v>
      </c>
      <c r="Q183" s="18">
        <v>0</v>
      </c>
      <c r="R183" s="98">
        <f t="shared" si="101"/>
        <v>0</v>
      </c>
      <c r="S183" s="99">
        <f t="shared" si="102"/>
        <v>0</v>
      </c>
      <c r="T183" s="18">
        <v>0</v>
      </c>
      <c r="U183" s="18">
        <v>0</v>
      </c>
      <c r="V183" s="18">
        <v>0</v>
      </c>
      <c r="W183" s="98">
        <f t="shared" si="103"/>
        <v>0</v>
      </c>
      <c r="X183" s="99">
        <f t="shared" si="104"/>
        <v>0</v>
      </c>
      <c r="Y183" s="103">
        <f t="shared" si="105"/>
        <v>0</v>
      </c>
      <c r="Z183" s="108">
        <v>914.22</v>
      </c>
      <c r="AA183" s="110">
        <f t="shared" si="106"/>
        <v>0</v>
      </c>
    </row>
    <row r="184" spans="1:27" ht="27.75" customHeight="1" x14ac:dyDescent="0.2">
      <c r="A184" s="82">
        <f t="shared" si="107"/>
        <v>137</v>
      </c>
      <c r="B184" s="84" t="s">
        <v>354</v>
      </c>
      <c r="C184" s="79" t="s">
        <v>355</v>
      </c>
      <c r="D184" s="84" t="s">
        <v>111</v>
      </c>
      <c r="E184" s="18">
        <v>0</v>
      </c>
      <c r="F184" s="18">
        <v>0</v>
      </c>
      <c r="G184" s="18">
        <v>0</v>
      </c>
      <c r="H184" s="98">
        <f t="shared" si="97"/>
        <v>0</v>
      </c>
      <c r="I184" s="99">
        <f t="shared" si="98"/>
        <v>0</v>
      </c>
      <c r="J184" s="18">
        <v>0</v>
      </c>
      <c r="K184" s="18">
        <v>0</v>
      </c>
      <c r="L184" s="18">
        <v>0</v>
      </c>
      <c r="M184" s="98">
        <f t="shared" si="99"/>
        <v>0</v>
      </c>
      <c r="N184" s="99">
        <f t="shared" si="100"/>
        <v>0</v>
      </c>
      <c r="O184" s="18">
        <v>0</v>
      </c>
      <c r="P184" s="18">
        <v>0</v>
      </c>
      <c r="Q184" s="18">
        <v>0</v>
      </c>
      <c r="R184" s="98">
        <f t="shared" si="101"/>
        <v>0</v>
      </c>
      <c r="S184" s="99">
        <f t="shared" si="102"/>
        <v>0</v>
      </c>
      <c r="T184" s="18">
        <v>0</v>
      </c>
      <c r="U184" s="18">
        <v>0</v>
      </c>
      <c r="V184" s="18">
        <v>0</v>
      </c>
      <c r="W184" s="98">
        <f t="shared" si="103"/>
        <v>0</v>
      </c>
      <c r="X184" s="99">
        <f t="shared" si="104"/>
        <v>0</v>
      </c>
      <c r="Y184" s="103">
        <f t="shared" si="105"/>
        <v>0</v>
      </c>
      <c r="Z184" s="108">
        <v>24.9</v>
      </c>
      <c r="AA184" s="110">
        <f t="shared" si="106"/>
        <v>0</v>
      </c>
    </row>
    <row r="185" spans="1:27" ht="27.75" customHeight="1" x14ac:dyDescent="0.2">
      <c r="A185" s="82">
        <f t="shared" si="107"/>
        <v>138</v>
      </c>
      <c r="B185" s="84" t="s">
        <v>356</v>
      </c>
      <c r="C185" s="79" t="s">
        <v>357</v>
      </c>
      <c r="D185" s="84" t="s">
        <v>111</v>
      </c>
      <c r="E185" s="18">
        <v>0</v>
      </c>
      <c r="F185" s="18">
        <v>0</v>
      </c>
      <c r="G185" s="18">
        <v>0</v>
      </c>
      <c r="H185" s="98">
        <f t="shared" si="97"/>
        <v>0</v>
      </c>
      <c r="I185" s="99">
        <f t="shared" si="98"/>
        <v>0</v>
      </c>
      <c r="J185" s="18">
        <v>0</v>
      </c>
      <c r="K185" s="18">
        <v>0</v>
      </c>
      <c r="L185" s="18">
        <v>0</v>
      </c>
      <c r="M185" s="98">
        <f t="shared" si="99"/>
        <v>0</v>
      </c>
      <c r="N185" s="99">
        <f t="shared" si="100"/>
        <v>0</v>
      </c>
      <c r="O185" s="18">
        <v>0</v>
      </c>
      <c r="P185" s="18">
        <v>0</v>
      </c>
      <c r="Q185" s="18">
        <v>0</v>
      </c>
      <c r="R185" s="98">
        <f t="shared" si="101"/>
        <v>0</v>
      </c>
      <c r="S185" s="99">
        <f t="shared" si="102"/>
        <v>0</v>
      </c>
      <c r="T185" s="18">
        <v>0</v>
      </c>
      <c r="U185" s="18">
        <v>0</v>
      </c>
      <c r="V185" s="18">
        <v>0</v>
      </c>
      <c r="W185" s="98">
        <f t="shared" si="103"/>
        <v>0</v>
      </c>
      <c r="X185" s="99">
        <f t="shared" si="104"/>
        <v>0</v>
      </c>
      <c r="Y185" s="103">
        <f t="shared" si="105"/>
        <v>0</v>
      </c>
      <c r="Z185" s="108">
        <v>64.2</v>
      </c>
      <c r="AA185" s="110">
        <f t="shared" si="106"/>
        <v>0</v>
      </c>
    </row>
    <row r="186" spans="1:27" ht="27.75" customHeight="1" x14ac:dyDescent="0.2">
      <c r="A186" s="82">
        <f t="shared" si="107"/>
        <v>139</v>
      </c>
      <c r="B186" s="84" t="s">
        <v>358</v>
      </c>
      <c r="C186" s="79" t="s">
        <v>359</v>
      </c>
      <c r="D186" s="84" t="s">
        <v>171</v>
      </c>
      <c r="E186" s="18">
        <v>0</v>
      </c>
      <c r="F186" s="18">
        <v>0</v>
      </c>
      <c r="G186" s="18">
        <v>0</v>
      </c>
      <c r="H186" s="98">
        <f t="shared" si="97"/>
        <v>0</v>
      </c>
      <c r="I186" s="99">
        <f t="shared" si="98"/>
        <v>0</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0</v>
      </c>
      <c r="Z186" s="108">
        <v>9534.7199999999993</v>
      </c>
      <c r="AA186" s="110">
        <f t="shared" si="106"/>
        <v>0</v>
      </c>
    </row>
    <row r="187" spans="1:27" ht="27.75" customHeight="1" x14ac:dyDescent="0.2">
      <c r="A187" s="82">
        <f t="shared" si="107"/>
        <v>140</v>
      </c>
      <c r="B187" s="84" t="s">
        <v>360</v>
      </c>
      <c r="C187" s="79" t="s">
        <v>361</v>
      </c>
      <c r="D187" s="84" t="s">
        <v>171</v>
      </c>
      <c r="E187" s="18">
        <v>15</v>
      </c>
      <c r="F187" s="18">
        <v>0</v>
      </c>
      <c r="G187" s="18">
        <v>0</v>
      </c>
      <c r="H187" s="98">
        <f t="shared" si="97"/>
        <v>15</v>
      </c>
      <c r="I187" s="99">
        <f t="shared" si="98"/>
        <v>5202.75</v>
      </c>
      <c r="J187" s="18">
        <v>0</v>
      </c>
      <c r="K187" s="18">
        <v>0</v>
      </c>
      <c r="L187" s="18">
        <v>0</v>
      </c>
      <c r="M187" s="98">
        <f t="shared" si="99"/>
        <v>0</v>
      </c>
      <c r="N187" s="99">
        <f t="shared" si="100"/>
        <v>0</v>
      </c>
      <c r="O187" s="18">
        <v>15</v>
      </c>
      <c r="P187" s="18">
        <v>0</v>
      </c>
      <c r="Q187" s="18">
        <v>0</v>
      </c>
      <c r="R187" s="98">
        <f t="shared" si="101"/>
        <v>15</v>
      </c>
      <c r="S187" s="99">
        <f t="shared" si="102"/>
        <v>5202.75</v>
      </c>
      <c r="T187" s="18">
        <v>15</v>
      </c>
      <c r="U187" s="18">
        <v>0</v>
      </c>
      <c r="V187" s="18">
        <v>0</v>
      </c>
      <c r="W187" s="98">
        <f t="shared" si="103"/>
        <v>15</v>
      </c>
      <c r="X187" s="99">
        <f t="shared" si="104"/>
        <v>5202.75</v>
      </c>
      <c r="Y187" s="103">
        <f t="shared" si="105"/>
        <v>45</v>
      </c>
      <c r="Z187" s="108">
        <v>346.85</v>
      </c>
      <c r="AA187" s="110">
        <f t="shared" si="106"/>
        <v>15608.250000000002</v>
      </c>
    </row>
    <row r="188" spans="1:27" ht="27.75" customHeight="1" x14ac:dyDescent="0.2">
      <c r="A188" s="82">
        <f t="shared" si="107"/>
        <v>141</v>
      </c>
      <c r="B188" s="84" t="s">
        <v>362</v>
      </c>
      <c r="C188" s="79" t="s">
        <v>363</v>
      </c>
      <c r="D188" s="84" t="s">
        <v>171</v>
      </c>
      <c r="E188" s="18">
        <v>0</v>
      </c>
      <c r="F188" s="18">
        <v>0</v>
      </c>
      <c r="G188" s="18">
        <v>0</v>
      </c>
      <c r="H188" s="98">
        <f t="shared" si="97"/>
        <v>0</v>
      </c>
      <c r="I188" s="99">
        <f t="shared" si="98"/>
        <v>0</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0</v>
      </c>
      <c r="Z188" s="108">
        <v>5642</v>
      </c>
      <c r="AA188" s="110">
        <f t="shared" si="106"/>
        <v>0</v>
      </c>
    </row>
    <row r="189" spans="1:27" ht="27.75" customHeight="1" x14ac:dyDescent="0.2">
      <c r="A189" s="82">
        <f t="shared" si="107"/>
        <v>142</v>
      </c>
      <c r="B189" s="84" t="s">
        <v>364</v>
      </c>
      <c r="C189" s="79" t="s">
        <v>365</v>
      </c>
      <c r="D189" s="84" t="s">
        <v>171</v>
      </c>
      <c r="E189" s="18">
        <v>0</v>
      </c>
      <c r="F189" s="18">
        <v>0</v>
      </c>
      <c r="G189" s="18">
        <v>0</v>
      </c>
      <c r="H189" s="98">
        <f t="shared" si="97"/>
        <v>0</v>
      </c>
      <c r="I189" s="99">
        <f t="shared" si="98"/>
        <v>0</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0</v>
      </c>
      <c r="Z189" s="108">
        <v>9297.6</v>
      </c>
      <c r="AA189" s="110">
        <f t="shared" si="106"/>
        <v>0</v>
      </c>
    </row>
    <row r="190" spans="1:27" ht="27.75" customHeight="1" x14ac:dyDescent="0.2">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0</v>
      </c>
      <c r="P190" s="18">
        <v>0</v>
      </c>
      <c r="Q190" s="18">
        <v>0</v>
      </c>
      <c r="R190" s="98">
        <f t="shared" si="101"/>
        <v>0</v>
      </c>
      <c r="S190" s="99">
        <f t="shared" si="102"/>
        <v>0</v>
      </c>
      <c r="T190" s="18">
        <v>0</v>
      </c>
      <c r="U190" s="18">
        <v>0</v>
      </c>
      <c r="V190" s="18">
        <v>0</v>
      </c>
      <c r="W190" s="98">
        <f t="shared" si="103"/>
        <v>0</v>
      </c>
      <c r="X190" s="99">
        <f t="shared" si="104"/>
        <v>0</v>
      </c>
      <c r="Y190" s="103">
        <f t="shared" si="105"/>
        <v>0</v>
      </c>
      <c r="Z190" s="108">
        <v>5699.2</v>
      </c>
      <c r="AA190" s="110">
        <f t="shared" si="106"/>
        <v>0</v>
      </c>
    </row>
    <row r="191" spans="1:27" s="141" customFormat="1" ht="30" customHeight="1" x14ac:dyDescent="0.2">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customHeight="1" x14ac:dyDescent="0.2">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customHeight="1" x14ac:dyDescent="0.2">
      <c r="A205" s="82">
        <f t="shared" si="118"/>
        <v>157</v>
      </c>
      <c r="B205" s="84" t="s">
        <v>397</v>
      </c>
      <c r="C205" s="79" t="s">
        <v>398</v>
      </c>
      <c r="D205" s="88" t="s">
        <v>390</v>
      </c>
      <c r="E205" s="18">
        <v>0</v>
      </c>
      <c r="F205" s="18">
        <v>0</v>
      </c>
      <c r="G205" s="18">
        <v>0</v>
      </c>
      <c r="H205" s="98">
        <f t="shared" si="108"/>
        <v>0</v>
      </c>
      <c r="I205" s="99">
        <f t="shared" si="109"/>
        <v>0</v>
      </c>
      <c r="J205" s="18">
        <v>0</v>
      </c>
      <c r="K205" s="18">
        <v>0</v>
      </c>
      <c r="L205" s="18">
        <v>0</v>
      </c>
      <c r="M205" s="98">
        <f t="shared" si="110"/>
        <v>0</v>
      </c>
      <c r="N205" s="99">
        <f t="shared" si="111"/>
        <v>0</v>
      </c>
      <c r="O205" s="18">
        <v>0</v>
      </c>
      <c r="P205" s="18">
        <v>0</v>
      </c>
      <c r="Q205" s="18">
        <v>0</v>
      </c>
      <c r="R205" s="98">
        <f t="shared" si="112"/>
        <v>0</v>
      </c>
      <c r="S205" s="99">
        <f t="shared" si="113"/>
        <v>0</v>
      </c>
      <c r="T205" s="18">
        <v>0</v>
      </c>
      <c r="U205" s="18">
        <v>0</v>
      </c>
      <c r="V205" s="18">
        <v>0</v>
      </c>
      <c r="W205" s="98">
        <f t="shared" si="114"/>
        <v>0</v>
      </c>
      <c r="X205" s="99">
        <f t="shared" si="115"/>
        <v>0</v>
      </c>
      <c r="Y205" s="103">
        <f t="shared" si="116"/>
        <v>0</v>
      </c>
      <c r="Z205" s="108">
        <v>249.6</v>
      </c>
      <c r="AA205" s="110">
        <f t="shared" si="117"/>
        <v>0</v>
      </c>
    </row>
    <row r="206" spans="1:27" ht="27.75" customHeight="1" x14ac:dyDescent="0.2">
      <c r="A206" s="82">
        <f t="shared" si="118"/>
        <v>158</v>
      </c>
      <c r="B206" s="84" t="s">
        <v>399</v>
      </c>
      <c r="C206" s="79" t="s">
        <v>400</v>
      </c>
      <c r="D206" s="84" t="s">
        <v>390</v>
      </c>
      <c r="E206" s="18">
        <v>0</v>
      </c>
      <c r="F206" s="18">
        <v>0</v>
      </c>
      <c r="G206" s="18">
        <v>0</v>
      </c>
      <c r="H206" s="98">
        <f t="shared" si="108"/>
        <v>0</v>
      </c>
      <c r="I206" s="99">
        <f t="shared" si="109"/>
        <v>0</v>
      </c>
      <c r="J206" s="18">
        <v>0</v>
      </c>
      <c r="K206" s="18">
        <v>0</v>
      </c>
      <c r="L206" s="18">
        <v>0</v>
      </c>
      <c r="M206" s="98">
        <f t="shared" si="110"/>
        <v>0</v>
      </c>
      <c r="N206" s="99">
        <f t="shared" si="111"/>
        <v>0</v>
      </c>
      <c r="O206" s="18">
        <v>0</v>
      </c>
      <c r="P206" s="18">
        <v>0</v>
      </c>
      <c r="Q206" s="18">
        <v>0</v>
      </c>
      <c r="R206" s="98">
        <f t="shared" si="112"/>
        <v>0</v>
      </c>
      <c r="S206" s="99">
        <f t="shared" si="113"/>
        <v>0</v>
      </c>
      <c r="T206" s="18">
        <v>0</v>
      </c>
      <c r="U206" s="18">
        <v>0</v>
      </c>
      <c r="V206" s="18">
        <v>0</v>
      </c>
      <c r="W206" s="98">
        <f t="shared" si="114"/>
        <v>0</v>
      </c>
      <c r="X206" s="99">
        <f t="shared" si="115"/>
        <v>0</v>
      </c>
      <c r="Y206" s="103">
        <f t="shared" si="116"/>
        <v>0</v>
      </c>
      <c r="Z206" s="108">
        <v>249.6</v>
      </c>
      <c r="AA206" s="110">
        <f t="shared" si="117"/>
        <v>0</v>
      </c>
    </row>
    <row r="207" spans="1:27" ht="27.75" customHeight="1" x14ac:dyDescent="0.2">
      <c r="A207" s="82">
        <f t="shared" si="118"/>
        <v>159</v>
      </c>
      <c r="B207" s="84" t="s">
        <v>401</v>
      </c>
      <c r="C207" s="79" t="s">
        <v>402</v>
      </c>
      <c r="D207" s="88" t="s">
        <v>390</v>
      </c>
      <c r="E207" s="18">
        <v>0</v>
      </c>
      <c r="F207" s="18">
        <v>0</v>
      </c>
      <c r="G207" s="18">
        <v>0</v>
      </c>
      <c r="H207" s="98">
        <f t="shared" si="108"/>
        <v>0</v>
      </c>
      <c r="I207" s="99">
        <f t="shared" si="109"/>
        <v>0</v>
      </c>
      <c r="J207" s="18">
        <v>0</v>
      </c>
      <c r="K207" s="18">
        <v>0</v>
      </c>
      <c r="L207" s="18">
        <v>0</v>
      </c>
      <c r="M207" s="98">
        <f t="shared" si="110"/>
        <v>0</v>
      </c>
      <c r="N207" s="99">
        <f t="shared" si="111"/>
        <v>0</v>
      </c>
      <c r="O207" s="18">
        <v>0</v>
      </c>
      <c r="P207" s="18">
        <v>0</v>
      </c>
      <c r="Q207" s="18">
        <v>0</v>
      </c>
      <c r="R207" s="98">
        <f t="shared" si="112"/>
        <v>0</v>
      </c>
      <c r="S207" s="99">
        <f t="shared" si="113"/>
        <v>0</v>
      </c>
      <c r="T207" s="18">
        <v>0</v>
      </c>
      <c r="U207" s="18">
        <v>0</v>
      </c>
      <c r="V207" s="18">
        <v>0</v>
      </c>
      <c r="W207" s="98">
        <f t="shared" si="114"/>
        <v>0</v>
      </c>
      <c r="X207" s="99">
        <f t="shared" si="115"/>
        <v>0</v>
      </c>
      <c r="Y207" s="103">
        <f t="shared" si="116"/>
        <v>0</v>
      </c>
      <c r="Z207" s="108">
        <v>249.6</v>
      </c>
      <c r="AA207" s="110">
        <f t="shared" si="117"/>
        <v>0</v>
      </c>
    </row>
    <row r="208" spans="1:27" ht="27.75" customHeight="1" x14ac:dyDescent="0.2">
      <c r="A208" s="82">
        <f t="shared" si="118"/>
        <v>160</v>
      </c>
      <c r="B208" s="84" t="s">
        <v>403</v>
      </c>
      <c r="C208" s="79" t="s">
        <v>404</v>
      </c>
      <c r="D208" s="84" t="s">
        <v>390</v>
      </c>
      <c r="E208" s="18">
        <v>0</v>
      </c>
      <c r="F208" s="18">
        <v>0</v>
      </c>
      <c r="G208" s="18">
        <v>0</v>
      </c>
      <c r="H208" s="98">
        <f t="shared" si="108"/>
        <v>0</v>
      </c>
      <c r="I208" s="99">
        <f t="shared" si="109"/>
        <v>0</v>
      </c>
      <c r="J208" s="18">
        <v>0</v>
      </c>
      <c r="K208" s="18">
        <v>0</v>
      </c>
      <c r="L208" s="18">
        <v>0</v>
      </c>
      <c r="M208" s="98">
        <f t="shared" si="110"/>
        <v>0</v>
      </c>
      <c r="N208" s="99">
        <f t="shared" si="111"/>
        <v>0</v>
      </c>
      <c r="O208" s="18">
        <v>0</v>
      </c>
      <c r="P208" s="18">
        <v>0</v>
      </c>
      <c r="Q208" s="18">
        <v>0</v>
      </c>
      <c r="R208" s="98">
        <f t="shared" si="112"/>
        <v>0</v>
      </c>
      <c r="S208" s="99">
        <f t="shared" si="113"/>
        <v>0</v>
      </c>
      <c r="T208" s="18">
        <v>0</v>
      </c>
      <c r="U208" s="18">
        <v>0</v>
      </c>
      <c r="V208" s="18">
        <v>0</v>
      </c>
      <c r="W208" s="98">
        <f t="shared" si="114"/>
        <v>0</v>
      </c>
      <c r="X208" s="99">
        <f t="shared" si="115"/>
        <v>0</v>
      </c>
      <c r="Y208" s="103">
        <f t="shared" si="116"/>
        <v>0</v>
      </c>
      <c r="Z208" s="108">
        <v>249.6</v>
      </c>
      <c r="AA208" s="110">
        <f t="shared" si="117"/>
        <v>0</v>
      </c>
    </row>
    <row r="209" spans="1:27" ht="27.75" customHeight="1" x14ac:dyDescent="0.2">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customHeight="1" x14ac:dyDescent="0.2">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customHeight="1" x14ac:dyDescent="0.2">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customHeight="1" x14ac:dyDescent="0.2">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customHeight="1" x14ac:dyDescent="0.2">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customHeight="1" x14ac:dyDescent="0.2">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customHeight="1" x14ac:dyDescent="0.2">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customHeight="1" x14ac:dyDescent="0.2">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customHeight="1" x14ac:dyDescent="0.2">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customHeight="1" x14ac:dyDescent="0.2">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customHeight="1" x14ac:dyDescent="0.2">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
      <c r="A237" s="82">
        <f t="shared" si="118"/>
        <v>189</v>
      </c>
      <c r="B237" s="84" t="s">
        <v>461</v>
      </c>
      <c r="C237" s="79" t="s">
        <v>462</v>
      </c>
      <c r="D237" s="84" t="s">
        <v>390</v>
      </c>
      <c r="E237" s="18">
        <v>0</v>
      </c>
      <c r="F237" s="18">
        <v>0</v>
      </c>
      <c r="G237" s="18">
        <v>0</v>
      </c>
      <c r="H237" s="98">
        <f t="shared" si="108"/>
        <v>0</v>
      </c>
      <c r="I237" s="99">
        <f t="shared" si="109"/>
        <v>0</v>
      </c>
      <c r="J237" s="18">
        <v>0</v>
      </c>
      <c r="K237" s="18">
        <v>0</v>
      </c>
      <c r="L237" s="18">
        <v>0</v>
      </c>
      <c r="M237" s="98">
        <f t="shared" si="110"/>
        <v>0</v>
      </c>
      <c r="N237" s="99">
        <f t="shared" si="111"/>
        <v>0</v>
      </c>
      <c r="O237" s="18">
        <v>0</v>
      </c>
      <c r="P237" s="18">
        <v>0</v>
      </c>
      <c r="Q237" s="18">
        <v>0</v>
      </c>
      <c r="R237" s="98">
        <f t="shared" si="112"/>
        <v>0</v>
      </c>
      <c r="S237" s="99">
        <f t="shared" si="113"/>
        <v>0</v>
      </c>
      <c r="T237" s="18">
        <v>0</v>
      </c>
      <c r="U237" s="18">
        <v>0</v>
      </c>
      <c r="V237" s="18">
        <v>0</v>
      </c>
      <c r="W237" s="98">
        <f t="shared" si="114"/>
        <v>0</v>
      </c>
      <c r="X237" s="99">
        <f t="shared" si="115"/>
        <v>0</v>
      </c>
      <c r="Y237" s="103">
        <f t="shared" si="116"/>
        <v>0</v>
      </c>
      <c r="Z237" s="108">
        <v>366.08</v>
      </c>
      <c r="AA237" s="110">
        <f t="shared" si="117"/>
        <v>0</v>
      </c>
    </row>
    <row r="238" spans="1:27" ht="27.75" customHeight="1" x14ac:dyDescent="0.2">
      <c r="A238" s="82">
        <f t="shared" si="118"/>
        <v>190</v>
      </c>
      <c r="B238" s="84" t="s">
        <v>463</v>
      </c>
      <c r="C238" s="79" t="s">
        <v>464</v>
      </c>
      <c r="D238" s="84" t="s">
        <v>390</v>
      </c>
      <c r="E238" s="18">
        <v>0</v>
      </c>
      <c r="F238" s="18">
        <v>0</v>
      </c>
      <c r="G238" s="18">
        <v>0</v>
      </c>
      <c r="H238" s="98">
        <f t="shared" si="108"/>
        <v>0</v>
      </c>
      <c r="I238" s="99">
        <f t="shared" si="109"/>
        <v>0</v>
      </c>
      <c r="J238" s="18">
        <v>0</v>
      </c>
      <c r="K238" s="18">
        <v>0</v>
      </c>
      <c r="L238" s="18">
        <v>0</v>
      </c>
      <c r="M238" s="98">
        <f t="shared" si="110"/>
        <v>0</v>
      </c>
      <c r="N238" s="99">
        <f t="shared" si="111"/>
        <v>0</v>
      </c>
      <c r="O238" s="18">
        <v>0</v>
      </c>
      <c r="P238" s="18">
        <v>0</v>
      </c>
      <c r="Q238" s="18">
        <v>0</v>
      </c>
      <c r="R238" s="98">
        <f t="shared" si="112"/>
        <v>0</v>
      </c>
      <c r="S238" s="99">
        <f t="shared" si="113"/>
        <v>0</v>
      </c>
      <c r="T238" s="18">
        <v>0</v>
      </c>
      <c r="U238" s="18">
        <v>0</v>
      </c>
      <c r="V238" s="18">
        <v>0</v>
      </c>
      <c r="W238" s="98">
        <f t="shared" si="114"/>
        <v>0</v>
      </c>
      <c r="X238" s="99">
        <f t="shared" si="115"/>
        <v>0</v>
      </c>
      <c r="Y238" s="103">
        <f t="shared" si="116"/>
        <v>0</v>
      </c>
      <c r="Z238" s="108">
        <v>366.08</v>
      </c>
      <c r="AA238" s="110">
        <f t="shared" si="117"/>
        <v>0</v>
      </c>
    </row>
    <row r="239" spans="1:27" ht="27.75" customHeight="1" x14ac:dyDescent="0.2">
      <c r="A239" s="82">
        <f t="shared" si="118"/>
        <v>191</v>
      </c>
      <c r="B239" s="84" t="s">
        <v>465</v>
      </c>
      <c r="C239" s="79" t="s">
        <v>466</v>
      </c>
      <c r="D239" s="84" t="s">
        <v>390</v>
      </c>
      <c r="E239" s="18">
        <v>0</v>
      </c>
      <c r="F239" s="18">
        <v>0</v>
      </c>
      <c r="G239" s="18">
        <v>0</v>
      </c>
      <c r="H239" s="98">
        <f t="shared" si="108"/>
        <v>0</v>
      </c>
      <c r="I239" s="99">
        <f t="shared" si="109"/>
        <v>0</v>
      </c>
      <c r="J239" s="18">
        <v>0</v>
      </c>
      <c r="K239" s="18">
        <v>0</v>
      </c>
      <c r="L239" s="18">
        <v>0</v>
      </c>
      <c r="M239" s="98">
        <f t="shared" si="110"/>
        <v>0</v>
      </c>
      <c r="N239" s="99">
        <f t="shared" si="111"/>
        <v>0</v>
      </c>
      <c r="O239" s="18">
        <v>0</v>
      </c>
      <c r="P239" s="18">
        <v>0</v>
      </c>
      <c r="Q239" s="18">
        <v>0</v>
      </c>
      <c r="R239" s="98">
        <f t="shared" si="112"/>
        <v>0</v>
      </c>
      <c r="S239" s="99">
        <f t="shared" si="113"/>
        <v>0</v>
      </c>
      <c r="T239" s="18">
        <v>0</v>
      </c>
      <c r="U239" s="18">
        <v>0</v>
      </c>
      <c r="V239" s="18">
        <v>0</v>
      </c>
      <c r="W239" s="98">
        <f t="shared" si="114"/>
        <v>0</v>
      </c>
      <c r="X239" s="99">
        <f t="shared" si="115"/>
        <v>0</v>
      </c>
      <c r="Y239" s="103">
        <f t="shared" si="116"/>
        <v>0</v>
      </c>
      <c r="Z239" s="108">
        <v>366.08</v>
      </c>
      <c r="AA239" s="110">
        <f t="shared" si="117"/>
        <v>0</v>
      </c>
    </row>
    <row r="240" spans="1:27" ht="27.75" customHeight="1" x14ac:dyDescent="0.2">
      <c r="A240" s="82">
        <f t="shared" si="118"/>
        <v>192</v>
      </c>
      <c r="B240" s="84" t="s">
        <v>467</v>
      </c>
      <c r="C240" s="79" t="s">
        <v>468</v>
      </c>
      <c r="D240" s="84" t="s">
        <v>390</v>
      </c>
      <c r="E240" s="18">
        <v>0</v>
      </c>
      <c r="F240" s="18">
        <v>0</v>
      </c>
      <c r="G240" s="18">
        <v>0</v>
      </c>
      <c r="H240" s="98">
        <f t="shared" si="108"/>
        <v>0</v>
      </c>
      <c r="I240" s="99">
        <f t="shared" si="109"/>
        <v>0</v>
      </c>
      <c r="J240" s="18">
        <v>0</v>
      </c>
      <c r="K240" s="18">
        <v>0</v>
      </c>
      <c r="L240" s="18">
        <v>0</v>
      </c>
      <c r="M240" s="98">
        <f t="shared" si="110"/>
        <v>0</v>
      </c>
      <c r="N240" s="99">
        <f t="shared" si="111"/>
        <v>0</v>
      </c>
      <c r="O240" s="18">
        <v>0</v>
      </c>
      <c r="P240" s="18">
        <v>0</v>
      </c>
      <c r="Q240" s="18">
        <v>0</v>
      </c>
      <c r="R240" s="98">
        <f t="shared" si="112"/>
        <v>0</v>
      </c>
      <c r="S240" s="99">
        <f t="shared" si="113"/>
        <v>0</v>
      </c>
      <c r="T240" s="18">
        <v>0</v>
      </c>
      <c r="U240" s="18">
        <v>0</v>
      </c>
      <c r="V240" s="18">
        <v>0</v>
      </c>
      <c r="W240" s="98">
        <f t="shared" si="114"/>
        <v>0</v>
      </c>
      <c r="X240" s="99">
        <f t="shared" si="115"/>
        <v>0</v>
      </c>
      <c r="Y240" s="103">
        <f t="shared" si="116"/>
        <v>0</v>
      </c>
      <c r="Z240" s="108">
        <v>366.08</v>
      </c>
      <c r="AA240" s="110">
        <f t="shared" si="117"/>
        <v>0</v>
      </c>
    </row>
    <row r="241" spans="1:27" ht="27.75" customHeight="1" x14ac:dyDescent="0.2">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
      <c r="A245" s="82">
        <f t="shared" si="118"/>
        <v>197</v>
      </c>
      <c r="B245" s="84" t="s">
        <v>477</v>
      </c>
      <c r="C245" s="79" t="s">
        <v>478</v>
      </c>
      <c r="D245" s="84" t="s">
        <v>390</v>
      </c>
      <c r="E245" s="18">
        <v>0</v>
      </c>
      <c r="F245" s="18">
        <v>0</v>
      </c>
      <c r="G245" s="18">
        <v>0</v>
      </c>
      <c r="H245" s="98">
        <f t="shared" si="108"/>
        <v>0</v>
      </c>
      <c r="I245" s="99">
        <f t="shared" si="109"/>
        <v>0</v>
      </c>
      <c r="J245" s="18">
        <v>0</v>
      </c>
      <c r="K245" s="18">
        <v>0</v>
      </c>
      <c r="L245" s="18">
        <v>0</v>
      </c>
      <c r="M245" s="98">
        <f t="shared" si="110"/>
        <v>0</v>
      </c>
      <c r="N245" s="99">
        <f t="shared" si="111"/>
        <v>0</v>
      </c>
      <c r="O245" s="18">
        <v>0</v>
      </c>
      <c r="P245" s="18">
        <v>0</v>
      </c>
      <c r="Q245" s="18">
        <v>0</v>
      </c>
      <c r="R245" s="98">
        <f t="shared" si="112"/>
        <v>0</v>
      </c>
      <c r="S245" s="99">
        <f t="shared" si="113"/>
        <v>0</v>
      </c>
      <c r="T245" s="18">
        <v>0</v>
      </c>
      <c r="U245" s="18">
        <v>0</v>
      </c>
      <c r="V245" s="18">
        <v>0</v>
      </c>
      <c r="W245" s="98">
        <f t="shared" si="114"/>
        <v>0</v>
      </c>
      <c r="X245" s="99">
        <f t="shared" si="115"/>
        <v>0</v>
      </c>
      <c r="Y245" s="103">
        <f t="shared" si="116"/>
        <v>0</v>
      </c>
      <c r="Z245" s="108">
        <v>405.6</v>
      </c>
      <c r="AA245" s="110">
        <f t="shared" si="117"/>
        <v>0</v>
      </c>
    </row>
    <row r="246" spans="1:27" ht="27.75" customHeight="1" x14ac:dyDescent="0.2">
      <c r="A246" s="82">
        <f t="shared" si="118"/>
        <v>198</v>
      </c>
      <c r="B246" s="84" t="s">
        <v>479</v>
      </c>
      <c r="C246" s="79" t="s">
        <v>480</v>
      </c>
      <c r="D246" s="84" t="s">
        <v>390</v>
      </c>
      <c r="E246" s="18">
        <v>0</v>
      </c>
      <c r="F246" s="18">
        <v>0</v>
      </c>
      <c r="G246" s="18">
        <v>0</v>
      </c>
      <c r="H246" s="98">
        <f t="shared" si="108"/>
        <v>0</v>
      </c>
      <c r="I246" s="99">
        <f t="shared" si="109"/>
        <v>0</v>
      </c>
      <c r="J246" s="18">
        <v>0</v>
      </c>
      <c r="K246" s="18">
        <v>0</v>
      </c>
      <c r="L246" s="18">
        <v>0</v>
      </c>
      <c r="M246" s="98">
        <f t="shared" si="110"/>
        <v>0</v>
      </c>
      <c r="N246" s="99">
        <f t="shared" si="111"/>
        <v>0</v>
      </c>
      <c r="O246" s="18">
        <v>0</v>
      </c>
      <c r="P246" s="18">
        <v>0</v>
      </c>
      <c r="Q246" s="18">
        <v>0</v>
      </c>
      <c r="R246" s="98">
        <f t="shared" si="112"/>
        <v>0</v>
      </c>
      <c r="S246" s="99">
        <f t="shared" si="113"/>
        <v>0</v>
      </c>
      <c r="T246" s="18">
        <v>0</v>
      </c>
      <c r="U246" s="18">
        <v>0</v>
      </c>
      <c r="V246" s="18">
        <v>0</v>
      </c>
      <c r="W246" s="98">
        <f t="shared" si="114"/>
        <v>0</v>
      </c>
      <c r="X246" s="99">
        <f t="shared" si="115"/>
        <v>0</v>
      </c>
      <c r="Y246" s="103">
        <f t="shared" si="116"/>
        <v>0</v>
      </c>
      <c r="Z246" s="108">
        <v>405.6</v>
      </c>
      <c r="AA246" s="110">
        <f t="shared" si="117"/>
        <v>0</v>
      </c>
    </row>
    <row r="247" spans="1:27" ht="27.75" customHeight="1" x14ac:dyDescent="0.2">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customHeight="1" x14ac:dyDescent="0.2">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customHeight="1" x14ac:dyDescent="0.2">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customHeight="1" x14ac:dyDescent="0.2">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
      <c r="A336" s="82">
        <f>A334+1</f>
        <v>287</v>
      </c>
      <c r="B336" s="79" t="s">
        <v>658</v>
      </c>
      <c r="C336" s="79" t="s">
        <v>659</v>
      </c>
      <c r="D336" s="79" t="s">
        <v>171</v>
      </c>
      <c r="E336" s="18">
        <v>1</v>
      </c>
      <c r="F336" s="18">
        <v>0</v>
      </c>
      <c r="G336" s="18">
        <v>0</v>
      </c>
      <c r="H336" s="98">
        <f t="shared" ref="H336:H337" si="119">E336+F336+G336</f>
        <v>1</v>
      </c>
      <c r="I336" s="99">
        <f t="shared" ref="I336:I337" si="120">H336*$Z336</f>
        <v>23623.599999999999</v>
      </c>
      <c r="J336" s="18">
        <v>0</v>
      </c>
      <c r="K336" s="18">
        <v>0</v>
      </c>
      <c r="L336" s="18">
        <v>0</v>
      </c>
      <c r="M336" s="98">
        <f t="shared" ref="M336:M337" si="121">J336+K336+L336</f>
        <v>0</v>
      </c>
      <c r="N336" s="99">
        <f t="shared" ref="N336:N337" si="122">M336*$Z336</f>
        <v>0</v>
      </c>
      <c r="O336" s="18">
        <v>1</v>
      </c>
      <c r="P336" s="18">
        <v>0</v>
      </c>
      <c r="Q336" s="18">
        <v>0</v>
      </c>
      <c r="R336" s="98">
        <f t="shared" ref="R336:R337" si="123">O336+P336+Q336</f>
        <v>1</v>
      </c>
      <c r="S336" s="99">
        <f t="shared" ref="S336:S337" si="124">R336*$Z336</f>
        <v>23623.599999999999</v>
      </c>
      <c r="T336" s="18">
        <v>1</v>
      </c>
      <c r="U336" s="18">
        <v>0</v>
      </c>
      <c r="V336" s="18">
        <v>0</v>
      </c>
      <c r="W336" s="98">
        <f t="shared" ref="W336:W337" si="125">T336+U336+V336</f>
        <v>1</v>
      </c>
      <c r="X336" s="99">
        <f t="shared" ref="X336:X337" si="126">W336*$Z336</f>
        <v>23623.599999999999</v>
      </c>
      <c r="Y336" s="99">
        <f t="shared" ref="Y336:Y337" si="127">H336+M336+R336+W336</f>
        <v>3</v>
      </c>
      <c r="Z336" s="107">
        <v>23623.599999999999</v>
      </c>
      <c r="AA336" s="109">
        <f t="shared" ref="AA336:AA337" si="128">Y336*Z336</f>
        <v>70870.799999999988</v>
      </c>
    </row>
    <row r="337" spans="1:27" ht="27.75" customHeight="1" x14ac:dyDescent="0.2">
      <c r="A337" s="82">
        <f>A336+1</f>
        <v>288</v>
      </c>
      <c r="B337" s="84" t="s">
        <v>660</v>
      </c>
      <c r="C337" s="79" t="s">
        <v>661</v>
      </c>
      <c r="D337" s="84" t="s">
        <v>171</v>
      </c>
      <c r="E337" s="18">
        <v>0</v>
      </c>
      <c r="F337" s="18">
        <v>2</v>
      </c>
      <c r="G337" s="18">
        <v>0</v>
      </c>
      <c r="H337" s="98">
        <f t="shared" si="119"/>
        <v>2</v>
      </c>
      <c r="I337" s="99">
        <f t="shared" si="120"/>
        <v>34944</v>
      </c>
      <c r="J337" s="18">
        <v>0</v>
      </c>
      <c r="K337" s="18">
        <v>1</v>
      </c>
      <c r="L337" s="18">
        <v>0</v>
      </c>
      <c r="M337" s="98">
        <f t="shared" si="121"/>
        <v>1</v>
      </c>
      <c r="N337" s="99">
        <f t="shared" si="122"/>
        <v>17472</v>
      </c>
      <c r="O337" s="18">
        <v>0</v>
      </c>
      <c r="P337" s="18">
        <v>1</v>
      </c>
      <c r="Q337" s="18">
        <v>0</v>
      </c>
      <c r="R337" s="98">
        <f t="shared" si="123"/>
        <v>1</v>
      </c>
      <c r="S337" s="99">
        <f t="shared" si="124"/>
        <v>17472</v>
      </c>
      <c r="T337" s="18">
        <v>0</v>
      </c>
      <c r="U337" s="18">
        <v>0</v>
      </c>
      <c r="V337" s="18">
        <v>0</v>
      </c>
      <c r="W337" s="98">
        <f t="shared" si="125"/>
        <v>0</v>
      </c>
      <c r="X337" s="99">
        <f t="shared" si="126"/>
        <v>0</v>
      </c>
      <c r="Y337" s="103">
        <f t="shared" si="127"/>
        <v>4</v>
      </c>
      <c r="Z337" s="108">
        <v>17472</v>
      </c>
      <c r="AA337" s="110">
        <f t="shared" si="128"/>
        <v>69888</v>
      </c>
    </row>
    <row r="338" spans="1:27" s="141" customFormat="1" ht="30" customHeight="1" x14ac:dyDescent="0.2">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
      <c r="A339" s="82">
        <f>A337+1</f>
        <v>289</v>
      </c>
      <c r="B339" s="79" t="s">
        <v>663</v>
      </c>
      <c r="C339" s="79" t="s">
        <v>664</v>
      </c>
      <c r="D339" s="79" t="s">
        <v>111</v>
      </c>
      <c r="E339" s="18">
        <v>1</v>
      </c>
      <c r="F339" s="18">
        <v>0</v>
      </c>
      <c r="G339" s="18">
        <v>0</v>
      </c>
      <c r="H339" s="98">
        <f>E339+F339+G339</f>
        <v>1</v>
      </c>
      <c r="I339" s="99">
        <f>H339*$Z339</f>
        <v>284.83999999999997</v>
      </c>
      <c r="J339" s="18">
        <v>0</v>
      </c>
      <c r="K339" s="18">
        <v>0</v>
      </c>
      <c r="L339" s="18">
        <v>0</v>
      </c>
      <c r="M339" s="98">
        <f>J339+K339+L339</f>
        <v>0</v>
      </c>
      <c r="N339" s="99">
        <f>M339*$Z339</f>
        <v>0</v>
      </c>
      <c r="O339" s="18">
        <v>0</v>
      </c>
      <c r="P339" s="18">
        <v>0</v>
      </c>
      <c r="Q339" s="18">
        <v>0</v>
      </c>
      <c r="R339" s="98">
        <f>O339+P339+Q339</f>
        <v>0</v>
      </c>
      <c r="S339" s="99">
        <f>R339*$Z339</f>
        <v>0</v>
      </c>
      <c r="T339" s="18">
        <v>0</v>
      </c>
      <c r="U339" s="18">
        <v>0</v>
      </c>
      <c r="V339" s="18">
        <v>0</v>
      </c>
      <c r="W339" s="98">
        <f>T339+U339+V339</f>
        <v>0</v>
      </c>
      <c r="X339" s="99">
        <f>W339*$Z339</f>
        <v>0</v>
      </c>
      <c r="Y339" s="99">
        <f>H339+M339+R339+W339</f>
        <v>1</v>
      </c>
      <c r="Z339" s="107">
        <v>284.83999999999997</v>
      </c>
      <c r="AA339" s="109">
        <f>Y339*Z339</f>
        <v>284.83999999999997</v>
      </c>
    </row>
    <row r="340" spans="1:27" s="141" customFormat="1" ht="30" customHeight="1" x14ac:dyDescent="0.2">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
      <c r="A341" s="82">
        <f>A339+1</f>
        <v>290</v>
      </c>
      <c r="B341" s="79" t="s">
        <v>666</v>
      </c>
      <c r="C341" s="79" t="s">
        <v>667</v>
      </c>
      <c r="D341" s="79" t="s">
        <v>129</v>
      </c>
      <c r="E341" s="18">
        <v>0</v>
      </c>
      <c r="F341" s="18">
        <v>0</v>
      </c>
      <c r="G341" s="18">
        <v>0</v>
      </c>
      <c r="H341" s="98">
        <f>E341+F341+G341</f>
        <v>0</v>
      </c>
      <c r="I341" s="99">
        <f>H341*$Z341</f>
        <v>0</v>
      </c>
      <c r="J341" s="18">
        <v>0</v>
      </c>
      <c r="K341" s="18">
        <v>0</v>
      </c>
      <c r="L341" s="18">
        <v>0</v>
      </c>
      <c r="M341" s="98">
        <f>J341+K341+L341</f>
        <v>0</v>
      </c>
      <c r="N341" s="99">
        <f>M341*$Z341</f>
        <v>0</v>
      </c>
      <c r="O341" s="18">
        <v>0</v>
      </c>
      <c r="P341" s="18">
        <v>0</v>
      </c>
      <c r="Q341" s="18">
        <v>0</v>
      </c>
      <c r="R341" s="98">
        <f>O341+P341+Q341</f>
        <v>0</v>
      </c>
      <c r="S341" s="99">
        <f>R341*$Z341</f>
        <v>0</v>
      </c>
      <c r="T341" s="18">
        <v>0</v>
      </c>
      <c r="U341" s="18">
        <v>0</v>
      </c>
      <c r="V341" s="18">
        <v>0</v>
      </c>
      <c r="W341" s="98">
        <f>T341+U341+V341</f>
        <v>0</v>
      </c>
      <c r="X341" s="99">
        <f>W341*$Z341</f>
        <v>0</v>
      </c>
      <c r="Y341" s="99">
        <f>H341+M341+R341+W341</f>
        <v>0</v>
      </c>
      <c r="Z341" s="107">
        <v>37.21</v>
      </c>
      <c r="AA341" s="109">
        <f>Y341*Z341</f>
        <v>0</v>
      </c>
    </row>
    <row r="342" spans="1:27" s="141" customFormat="1" ht="30" customHeight="1" x14ac:dyDescent="0.2">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
      <c r="A343" s="82">
        <f>A341+1</f>
        <v>291</v>
      </c>
      <c r="B343" s="79" t="s">
        <v>669</v>
      </c>
      <c r="C343" s="79" t="s">
        <v>670</v>
      </c>
      <c r="D343" s="79" t="s">
        <v>171</v>
      </c>
      <c r="E343" s="18">
        <v>0</v>
      </c>
      <c r="F343" s="18">
        <v>0</v>
      </c>
      <c r="G343" s="18">
        <v>10</v>
      </c>
      <c r="H343" s="98">
        <f t="shared" ref="H343:H344" si="129">E343+F343+G343</f>
        <v>10</v>
      </c>
      <c r="I343" s="99">
        <f t="shared" ref="I343:I344" si="130">H343*$Z343</f>
        <v>11440</v>
      </c>
      <c r="J343" s="18">
        <v>0</v>
      </c>
      <c r="K343" s="18">
        <v>0</v>
      </c>
      <c r="L343" s="18">
        <v>0</v>
      </c>
      <c r="M343" s="98">
        <f t="shared" ref="M343:M344" si="131">J343+K343+L343</f>
        <v>0</v>
      </c>
      <c r="N343" s="99">
        <f t="shared" ref="N343:N344" si="132">M343*$Z343</f>
        <v>0</v>
      </c>
      <c r="O343" s="18">
        <v>0</v>
      </c>
      <c r="P343" s="18">
        <v>0</v>
      </c>
      <c r="Q343" s="18">
        <v>0</v>
      </c>
      <c r="R343" s="98">
        <f t="shared" ref="R343:R344" si="133">O343+P343+Q343</f>
        <v>0</v>
      </c>
      <c r="S343" s="99">
        <f t="shared" ref="S343:S344" si="134">R343*$Z343</f>
        <v>0</v>
      </c>
      <c r="T343" s="18">
        <v>0</v>
      </c>
      <c r="U343" s="18">
        <v>0</v>
      </c>
      <c r="V343" s="18">
        <v>0</v>
      </c>
      <c r="W343" s="98">
        <f t="shared" ref="W343:W344" si="135">T343+U343+V343</f>
        <v>0</v>
      </c>
      <c r="X343" s="99">
        <f t="shared" ref="X343:X344" si="136">W343*$Z343</f>
        <v>0</v>
      </c>
      <c r="Y343" s="99">
        <f t="shared" ref="Y343:Y344" si="137">H343+M343+R343+W343</f>
        <v>10</v>
      </c>
      <c r="Z343" s="107">
        <v>1144</v>
      </c>
      <c r="AA343" s="109">
        <f t="shared" ref="AA343:AA344" si="138">Y343*Z343</f>
        <v>11440</v>
      </c>
    </row>
    <row r="344" spans="1:27" ht="34.5" customHeight="1" x14ac:dyDescent="0.2">
      <c r="A344" s="82">
        <f>A343+1</f>
        <v>292</v>
      </c>
      <c r="B344" s="84" t="s">
        <v>671</v>
      </c>
      <c r="C344" s="79" t="s">
        <v>672</v>
      </c>
      <c r="D344" s="84" t="s">
        <v>171</v>
      </c>
      <c r="E344" s="18">
        <v>0</v>
      </c>
      <c r="F344" s="18">
        <v>0</v>
      </c>
      <c r="G344" s="18">
        <v>0</v>
      </c>
      <c r="H344" s="98">
        <f t="shared" si="129"/>
        <v>0</v>
      </c>
      <c r="I344" s="99">
        <f t="shared" si="130"/>
        <v>0</v>
      </c>
      <c r="J344" s="18">
        <v>0</v>
      </c>
      <c r="K344" s="18">
        <v>0</v>
      </c>
      <c r="L344" s="18">
        <v>0</v>
      </c>
      <c r="M344" s="98">
        <f t="shared" si="131"/>
        <v>0</v>
      </c>
      <c r="N344" s="99">
        <f t="shared" si="132"/>
        <v>0</v>
      </c>
      <c r="O344" s="18">
        <v>0</v>
      </c>
      <c r="P344" s="18">
        <v>0</v>
      </c>
      <c r="Q344" s="18">
        <v>0</v>
      </c>
      <c r="R344" s="98">
        <f t="shared" si="133"/>
        <v>0</v>
      </c>
      <c r="S344" s="99">
        <f t="shared" si="134"/>
        <v>0</v>
      </c>
      <c r="T344" s="18">
        <v>0</v>
      </c>
      <c r="U344" s="18">
        <v>0</v>
      </c>
      <c r="V344" s="18">
        <v>0</v>
      </c>
      <c r="W344" s="98">
        <f t="shared" si="135"/>
        <v>0</v>
      </c>
      <c r="X344" s="99">
        <f t="shared" si="136"/>
        <v>0</v>
      </c>
      <c r="Y344" s="103">
        <f t="shared" si="137"/>
        <v>0</v>
      </c>
      <c r="Z344" s="108">
        <v>5613.25</v>
      </c>
      <c r="AA344" s="110">
        <f t="shared" si="138"/>
        <v>0</v>
      </c>
    </row>
    <row r="345" spans="1:27" s="141" customFormat="1" ht="30" customHeight="1" x14ac:dyDescent="0.2">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
      <c r="A346" s="82">
        <f>A344+1</f>
        <v>293</v>
      </c>
      <c r="B346" s="79" t="s">
        <v>674</v>
      </c>
      <c r="C346" s="79" t="s">
        <v>675</v>
      </c>
      <c r="D346" s="79" t="s">
        <v>171</v>
      </c>
      <c r="E346" s="18">
        <v>0</v>
      </c>
      <c r="F346" s="18">
        <v>0</v>
      </c>
      <c r="G346" s="18">
        <v>0</v>
      </c>
      <c r="H346" s="98">
        <f>E346+F346+G346</f>
        <v>0</v>
      </c>
      <c r="I346" s="99">
        <f>H346*$Z346</f>
        <v>0</v>
      </c>
      <c r="J346" s="18">
        <v>0</v>
      </c>
      <c r="K346" s="18">
        <v>0</v>
      </c>
      <c r="L346" s="18">
        <v>0</v>
      </c>
      <c r="M346" s="98">
        <f>J346+K346+L346</f>
        <v>0</v>
      </c>
      <c r="N346" s="99">
        <f>M346*$Z346</f>
        <v>0</v>
      </c>
      <c r="O346" s="18">
        <v>0</v>
      </c>
      <c r="P346" s="18">
        <v>0</v>
      </c>
      <c r="Q346" s="18">
        <v>0</v>
      </c>
      <c r="R346" s="98">
        <f>O346+P346+Q346</f>
        <v>0</v>
      </c>
      <c r="S346" s="99">
        <f>R346*$Z346</f>
        <v>0</v>
      </c>
      <c r="T346" s="18">
        <v>0</v>
      </c>
      <c r="U346" s="18">
        <v>0</v>
      </c>
      <c r="V346" s="18">
        <v>0</v>
      </c>
      <c r="W346" s="98">
        <f>T346+U346+V346</f>
        <v>0</v>
      </c>
      <c r="X346" s="99">
        <f>W346*$Z346</f>
        <v>0</v>
      </c>
      <c r="Y346" s="99">
        <f>H346+M346+R346+W346</f>
        <v>0</v>
      </c>
      <c r="Z346" s="107">
        <v>6415.64</v>
      </c>
      <c r="AA346" s="109">
        <f>Y346*Z346</f>
        <v>0</v>
      </c>
    </row>
    <row r="347" spans="1:27" s="141" customFormat="1" ht="30" customHeight="1" x14ac:dyDescent="0.2">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customHeight="1" x14ac:dyDescent="0.2">
      <c r="A349" s="82">
        <f t="shared" ref="A349:A351" si="149">A348+1</f>
        <v>295</v>
      </c>
      <c r="B349" s="84" t="s">
        <v>679</v>
      </c>
      <c r="C349" s="79" t="s">
        <v>680</v>
      </c>
      <c r="D349" s="84" t="s">
        <v>111</v>
      </c>
      <c r="E349" s="18">
        <v>0</v>
      </c>
      <c r="F349" s="18">
        <v>0</v>
      </c>
      <c r="G349" s="18">
        <v>0</v>
      </c>
      <c r="H349" s="98">
        <f t="shared" si="139"/>
        <v>0</v>
      </c>
      <c r="I349" s="99">
        <f t="shared" si="140"/>
        <v>0</v>
      </c>
      <c r="J349" s="18">
        <v>0</v>
      </c>
      <c r="K349" s="18">
        <v>0</v>
      </c>
      <c r="L349" s="18">
        <v>0</v>
      </c>
      <c r="M349" s="98">
        <f t="shared" si="141"/>
        <v>0</v>
      </c>
      <c r="N349" s="99">
        <f t="shared" si="142"/>
        <v>0</v>
      </c>
      <c r="O349" s="18">
        <v>0</v>
      </c>
      <c r="P349" s="18">
        <v>0</v>
      </c>
      <c r="Q349" s="18">
        <v>0</v>
      </c>
      <c r="R349" s="98">
        <f t="shared" si="143"/>
        <v>0</v>
      </c>
      <c r="S349" s="99">
        <f t="shared" si="144"/>
        <v>0</v>
      </c>
      <c r="T349" s="18">
        <v>0</v>
      </c>
      <c r="U349" s="18">
        <v>0</v>
      </c>
      <c r="V349" s="18">
        <v>0</v>
      </c>
      <c r="W349" s="98">
        <f t="shared" si="145"/>
        <v>0</v>
      </c>
      <c r="X349" s="99">
        <f t="shared" si="146"/>
        <v>0</v>
      </c>
      <c r="Y349" s="103">
        <f t="shared" si="147"/>
        <v>0</v>
      </c>
      <c r="Z349" s="108">
        <v>301.60000000000002</v>
      </c>
      <c r="AA349" s="110">
        <f t="shared" si="148"/>
        <v>0</v>
      </c>
    </row>
    <row r="350" spans="1:27" ht="27.75" customHeight="1" x14ac:dyDescent="0.2">
      <c r="A350" s="82">
        <f t="shared" si="149"/>
        <v>296</v>
      </c>
      <c r="B350" s="84" t="s">
        <v>681</v>
      </c>
      <c r="C350" s="79" t="s">
        <v>682</v>
      </c>
      <c r="D350" s="84" t="s">
        <v>171</v>
      </c>
      <c r="E350" s="18">
        <v>0</v>
      </c>
      <c r="F350" s="18">
        <v>0</v>
      </c>
      <c r="G350" s="18">
        <v>0</v>
      </c>
      <c r="H350" s="98">
        <f t="shared" si="139"/>
        <v>0</v>
      </c>
      <c r="I350" s="99">
        <f t="shared" si="140"/>
        <v>0</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0</v>
      </c>
      <c r="Z350" s="108">
        <v>1235.52</v>
      </c>
      <c r="AA350" s="110">
        <f t="shared" si="148"/>
        <v>0</v>
      </c>
    </row>
    <row r="351" spans="1:27" ht="27.75" customHeight="1" x14ac:dyDescent="0.2">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0</v>
      </c>
      <c r="P351" s="18">
        <v>0</v>
      </c>
      <c r="Q351" s="18">
        <v>0</v>
      </c>
      <c r="R351" s="98">
        <f t="shared" si="143"/>
        <v>0</v>
      </c>
      <c r="S351" s="99">
        <f t="shared" si="144"/>
        <v>0</v>
      </c>
      <c r="T351" s="18">
        <v>0</v>
      </c>
      <c r="U351" s="18">
        <v>0</v>
      </c>
      <c r="V351" s="18">
        <v>0</v>
      </c>
      <c r="W351" s="98">
        <f t="shared" si="145"/>
        <v>0</v>
      </c>
      <c r="X351" s="99">
        <f t="shared" si="146"/>
        <v>0</v>
      </c>
      <c r="Y351" s="103">
        <f t="shared" si="147"/>
        <v>0</v>
      </c>
      <c r="Z351" s="108">
        <v>1088.8800000000001</v>
      </c>
      <c r="AA351" s="110">
        <f t="shared" si="148"/>
        <v>0</v>
      </c>
    </row>
    <row r="352" spans="1:27" s="141" customFormat="1" ht="30" customHeight="1" x14ac:dyDescent="0.2">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customHeight="1" x14ac:dyDescent="0.2">
      <c r="A354" s="82">
        <f t="shared" ref="A354:A359" si="160">A353+1</f>
        <v>299</v>
      </c>
      <c r="B354" s="84" t="s">
        <v>688</v>
      </c>
      <c r="C354" s="86" t="s">
        <v>689</v>
      </c>
      <c r="D354" s="84" t="s">
        <v>111</v>
      </c>
      <c r="E354" s="18">
        <v>0</v>
      </c>
      <c r="F354" s="18">
        <v>0</v>
      </c>
      <c r="G354" s="18">
        <v>0</v>
      </c>
      <c r="H354" s="98">
        <f t="shared" si="150"/>
        <v>0</v>
      </c>
      <c r="I354" s="99">
        <f t="shared" si="151"/>
        <v>0</v>
      </c>
      <c r="J354" s="18">
        <v>0</v>
      </c>
      <c r="K354" s="18">
        <v>0</v>
      </c>
      <c r="L354" s="18">
        <v>0</v>
      </c>
      <c r="M354" s="98">
        <f t="shared" si="152"/>
        <v>0</v>
      </c>
      <c r="N354" s="99">
        <f t="shared" si="153"/>
        <v>0</v>
      </c>
      <c r="O354" s="18">
        <v>0</v>
      </c>
      <c r="P354" s="18">
        <v>0</v>
      </c>
      <c r="Q354" s="18">
        <v>0</v>
      </c>
      <c r="R354" s="98">
        <f t="shared" si="154"/>
        <v>0</v>
      </c>
      <c r="S354" s="99">
        <f t="shared" si="155"/>
        <v>0</v>
      </c>
      <c r="T354" s="18">
        <v>0</v>
      </c>
      <c r="U354" s="18">
        <v>0</v>
      </c>
      <c r="V354" s="18">
        <v>0</v>
      </c>
      <c r="W354" s="98">
        <f t="shared" si="156"/>
        <v>0</v>
      </c>
      <c r="X354" s="99">
        <f t="shared" si="157"/>
        <v>0</v>
      </c>
      <c r="Y354" s="103">
        <f t="shared" si="158"/>
        <v>0</v>
      </c>
      <c r="Z354" s="108">
        <v>38.409999999999997</v>
      </c>
      <c r="AA354" s="110">
        <f t="shared" si="159"/>
        <v>0</v>
      </c>
    </row>
    <row r="355" spans="1:27" ht="27.75" customHeight="1" x14ac:dyDescent="0.2">
      <c r="A355" s="82">
        <f t="shared" si="160"/>
        <v>300</v>
      </c>
      <c r="B355" s="84" t="s">
        <v>690</v>
      </c>
      <c r="C355" s="79" t="s">
        <v>691</v>
      </c>
      <c r="D355" s="84" t="s">
        <v>111</v>
      </c>
      <c r="E355" s="18">
        <v>0</v>
      </c>
      <c r="F355" s="18">
        <v>0</v>
      </c>
      <c r="G355" s="18">
        <v>0</v>
      </c>
      <c r="H355" s="98">
        <f t="shared" si="150"/>
        <v>0</v>
      </c>
      <c r="I355" s="99">
        <f t="shared" si="151"/>
        <v>0</v>
      </c>
      <c r="J355" s="18">
        <v>0</v>
      </c>
      <c r="K355" s="18">
        <v>0</v>
      </c>
      <c r="L355" s="18">
        <v>0</v>
      </c>
      <c r="M355" s="98">
        <f t="shared" si="152"/>
        <v>0</v>
      </c>
      <c r="N355" s="99">
        <f t="shared" si="153"/>
        <v>0</v>
      </c>
      <c r="O355" s="18">
        <v>0</v>
      </c>
      <c r="P355" s="18">
        <v>0</v>
      </c>
      <c r="Q355" s="18">
        <v>0</v>
      </c>
      <c r="R355" s="98">
        <f t="shared" si="154"/>
        <v>0</v>
      </c>
      <c r="S355" s="99">
        <f t="shared" si="155"/>
        <v>0</v>
      </c>
      <c r="T355" s="18">
        <v>0</v>
      </c>
      <c r="U355" s="18">
        <v>0</v>
      </c>
      <c r="V355" s="18">
        <v>0</v>
      </c>
      <c r="W355" s="98">
        <f t="shared" si="156"/>
        <v>0</v>
      </c>
      <c r="X355" s="99">
        <f t="shared" si="157"/>
        <v>0</v>
      </c>
      <c r="Y355" s="103">
        <f t="shared" si="158"/>
        <v>0</v>
      </c>
      <c r="Z355" s="108">
        <v>4.37</v>
      </c>
      <c r="AA355" s="110">
        <f t="shared" si="159"/>
        <v>0</v>
      </c>
    </row>
    <row r="356" spans="1:27" ht="27.75" customHeight="1" x14ac:dyDescent="0.2">
      <c r="A356" s="82">
        <f t="shared" si="160"/>
        <v>301</v>
      </c>
      <c r="B356" s="84" t="s">
        <v>692</v>
      </c>
      <c r="C356" s="79" t="s">
        <v>693</v>
      </c>
      <c r="D356" s="84" t="s">
        <v>111</v>
      </c>
      <c r="E356" s="18">
        <v>0</v>
      </c>
      <c r="F356" s="18">
        <v>0</v>
      </c>
      <c r="G356" s="18">
        <v>0</v>
      </c>
      <c r="H356" s="98">
        <f t="shared" si="150"/>
        <v>0</v>
      </c>
      <c r="I356" s="99">
        <f t="shared" si="151"/>
        <v>0</v>
      </c>
      <c r="J356" s="18">
        <v>0</v>
      </c>
      <c r="K356" s="18">
        <v>0</v>
      </c>
      <c r="L356" s="18">
        <v>0</v>
      </c>
      <c r="M356" s="98">
        <f t="shared" si="152"/>
        <v>0</v>
      </c>
      <c r="N356" s="99">
        <f t="shared" si="153"/>
        <v>0</v>
      </c>
      <c r="O356" s="18">
        <v>0</v>
      </c>
      <c r="P356" s="18">
        <v>0</v>
      </c>
      <c r="Q356" s="18">
        <v>0</v>
      </c>
      <c r="R356" s="98">
        <f t="shared" si="154"/>
        <v>0</v>
      </c>
      <c r="S356" s="99">
        <f t="shared" si="155"/>
        <v>0</v>
      </c>
      <c r="T356" s="18">
        <v>0</v>
      </c>
      <c r="U356" s="18">
        <v>0</v>
      </c>
      <c r="V356" s="18">
        <v>0</v>
      </c>
      <c r="W356" s="98">
        <f t="shared" si="156"/>
        <v>0</v>
      </c>
      <c r="X356" s="99">
        <f t="shared" si="157"/>
        <v>0</v>
      </c>
      <c r="Y356" s="103">
        <f t="shared" si="158"/>
        <v>0</v>
      </c>
      <c r="Z356" s="108">
        <v>20.260000000000002</v>
      </c>
      <c r="AA356" s="110">
        <f t="shared" si="159"/>
        <v>0</v>
      </c>
    </row>
    <row r="357" spans="1:27" ht="27.75" customHeight="1" x14ac:dyDescent="0.2">
      <c r="A357" s="82">
        <f t="shared" si="160"/>
        <v>302</v>
      </c>
      <c r="B357" s="84" t="s">
        <v>694</v>
      </c>
      <c r="C357" s="79" t="s">
        <v>695</v>
      </c>
      <c r="D357" s="84" t="s">
        <v>111</v>
      </c>
      <c r="E357" s="18">
        <v>0</v>
      </c>
      <c r="F357" s="18">
        <v>0</v>
      </c>
      <c r="G357" s="18">
        <v>0</v>
      </c>
      <c r="H357" s="98">
        <f t="shared" si="150"/>
        <v>0</v>
      </c>
      <c r="I357" s="99">
        <f t="shared" si="151"/>
        <v>0</v>
      </c>
      <c r="J357" s="18">
        <v>0</v>
      </c>
      <c r="K357" s="18">
        <v>0</v>
      </c>
      <c r="L357" s="18">
        <v>0</v>
      </c>
      <c r="M357" s="98">
        <f t="shared" si="152"/>
        <v>0</v>
      </c>
      <c r="N357" s="99">
        <f t="shared" si="153"/>
        <v>0</v>
      </c>
      <c r="O357" s="18">
        <v>0</v>
      </c>
      <c r="P357" s="18">
        <v>0</v>
      </c>
      <c r="Q357" s="18">
        <v>0</v>
      </c>
      <c r="R357" s="98">
        <f t="shared" si="154"/>
        <v>0</v>
      </c>
      <c r="S357" s="99">
        <f t="shared" si="155"/>
        <v>0</v>
      </c>
      <c r="T357" s="18">
        <v>0</v>
      </c>
      <c r="U357" s="18">
        <v>0</v>
      </c>
      <c r="V357" s="18">
        <v>0</v>
      </c>
      <c r="W357" s="98">
        <f t="shared" si="156"/>
        <v>0</v>
      </c>
      <c r="X357" s="99">
        <f t="shared" si="157"/>
        <v>0</v>
      </c>
      <c r="Y357" s="103">
        <f t="shared" si="158"/>
        <v>0</v>
      </c>
      <c r="Z357" s="108">
        <v>20.260000000000002</v>
      </c>
      <c r="AA357" s="110">
        <f t="shared" si="159"/>
        <v>0</v>
      </c>
    </row>
    <row r="358" spans="1:27" ht="27.75" customHeight="1" x14ac:dyDescent="0.2">
      <c r="A358" s="82">
        <f t="shared" si="160"/>
        <v>303</v>
      </c>
      <c r="B358" s="84" t="s">
        <v>696</v>
      </c>
      <c r="C358" s="79" t="s">
        <v>697</v>
      </c>
      <c r="D358" s="84" t="s">
        <v>111</v>
      </c>
      <c r="E358" s="18">
        <v>0</v>
      </c>
      <c r="F358" s="18">
        <v>0</v>
      </c>
      <c r="G358" s="18">
        <v>0</v>
      </c>
      <c r="H358" s="98">
        <f t="shared" si="150"/>
        <v>0</v>
      </c>
      <c r="I358" s="99">
        <f t="shared" si="151"/>
        <v>0</v>
      </c>
      <c r="J358" s="18">
        <v>0</v>
      </c>
      <c r="K358" s="18">
        <v>0</v>
      </c>
      <c r="L358" s="18">
        <v>0</v>
      </c>
      <c r="M358" s="98">
        <f t="shared" si="152"/>
        <v>0</v>
      </c>
      <c r="N358" s="99">
        <f t="shared" si="153"/>
        <v>0</v>
      </c>
      <c r="O358" s="18">
        <v>0</v>
      </c>
      <c r="P358" s="18">
        <v>0</v>
      </c>
      <c r="Q358" s="18">
        <v>0</v>
      </c>
      <c r="R358" s="98">
        <f t="shared" si="154"/>
        <v>0</v>
      </c>
      <c r="S358" s="99">
        <f t="shared" si="155"/>
        <v>0</v>
      </c>
      <c r="T358" s="18">
        <v>0</v>
      </c>
      <c r="U358" s="18">
        <v>0</v>
      </c>
      <c r="V358" s="18">
        <v>0</v>
      </c>
      <c r="W358" s="98">
        <f t="shared" si="156"/>
        <v>0</v>
      </c>
      <c r="X358" s="99">
        <f t="shared" si="157"/>
        <v>0</v>
      </c>
      <c r="Y358" s="103">
        <f t="shared" si="158"/>
        <v>0</v>
      </c>
      <c r="Z358" s="108">
        <v>20.260000000000002</v>
      </c>
      <c r="AA358" s="110">
        <f t="shared" si="159"/>
        <v>0</v>
      </c>
    </row>
    <row r="359" spans="1:27" ht="27.75" customHeight="1" x14ac:dyDescent="0.2">
      <c r="A359" s="82">
        <f t="shared" si="160"/>
        <v>304</v>
      </c>
      <c r="B359" s="84" t="s">
        <v>698</v>
      </c>
      <c r="C359" s="79" t="s">
        <v>699</v>
      </c>
      <c r="D359" s="84" t="s">
        <v>86</v>
      </c>
      <c r="E359" s="18">
        <v>0</v>
      </c>
      <c r="F359" s="18">
        <v>0</v>
      </c>
      <c r="G359" s="18">
        <v>0</v>
      </c>
      <c r="H359" s="98">
        <f t="shared" si="150"/>
        <v>0</v>
      </c>
      <c r="I359" s="99">
        <f t="shared" si="151"/>
        <v>0</v>
      </c>
      <c r="J359" s="18">
        <v>0</v>
      </c>
      <c r="K359" s="18">
        <v>0</v>
      </c>
      <c r="L359" s="18">
        <v>0</v>
      </c>
      <c r="M359" s="98">
        <f t="shared" si="152"/>
        <v>0</v>
      </c>
      <c r="N359" s="99">
        <f t="shared" si="153"/>
        <v>0</v>
      </c>
      <c r="O359" s="18">
        <v>0</v>
      </c>
      <c r="P359" s="18">
        <v>0</v>
      </c>
      <c r="Q359" s="18">
        <v>0</v>
      </c>
      <c r="R359" s="98">
        <f t="shared" si="154"/>
        <v>0</v>
      </c>
      <c r="S359" s="99">
        <f t="shared" si="155"/>
        <v>0</v>
      </c>
      <c r="T359" s="18">
        <v>0</v>
      </c>
      <c r="U359" s="18">
        <v>0</v>
      </c>
      <c r="V359" s="18">
        <v>0</v>
      </c>
      <c r="W359" s="98">
        <f t="shared" si="156"/>
        <v>0</v>
      </c>
      <c r="X359" s="99">
        <f t="shared" si="157"/>
        <v>0</v>
      </c>
      <c r="Y359" s="103">
        <f t="shared" si="158"/>
        <v>0</v>
      </c>
      <c r="Z359" s="108">
        <v>154.84</v>
      </c>
      <c r="AA359" s="110">
        <f t="shared" si="159"/>
        <v>0</v>
      </c>
    </row>
    <row r="360" spans="1:27" s="141" customFormat="1" ht="30" customHeight="1" x14ac:dyDescent="0.2">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
      <c r="A361" s="89">
        <v>1</v>
      </c>
      <c r="B361" s="90" t="s">
        <v>701</v>
      </c>
      <c r="C361" s="79" t="s">
        <v>702</v>
      </c>
      <c r="D361" s="90" t="s">
        <v>703</v>
      </c>
      <c r="E361" s="18">
        <v>0</v>
      </c>
      <c r="F361" s="18">
        <v>0</v>
      </c>
      <c r="G361" s="18">
        <v>0</v>
      </c>
      <c r="H361" s="98">
        <f t="shared" ref="H361:H376" si="161">E361+F361+G361</f>
        <v>0</v>
      </c>
      <c r="I361" s="99">
        <f t="shared" ref="I361:I376" si="162">H361*$Z361</f>
        <v>0</v>
      </c>
      <c r="J361" s="18">
        <v>0</v>
      </c>
      <c r="K361" s="18">
        <v>0</v>
      </c>
      <c r="L361" s="18">
        <v>0</v>
      </c>
      <c r="M361" s="98">
        <f t="shared" ref="M361:M376" si="163">J361+K361+L361</f>
        <v>0</v>
      </c>
      <c r="N361" s="99">
        <f t="shared" ref="N361:N376" si="164">M361*$Z361</f>
        <v>0</v>
      </c>
      <c r="O361" s="18">
        <v>0</v>
      </c>
      <c r="P361" s="18">
        <v>0</v>
      </c>
      <c r="Q361" s="18">
        <v>0</v>
      </c>
      <c r="R361" s="98">
        <f t="shared" ref="R361:R376" si="165">O361+P361+Q361</f>
        <v>0</v>
      </c>
      <c r="S361" s="99">
        <f t="shared" ref="S361:S376" si="166">R361*$Z361</f>
        <v>0</v>
      </c>
      <c r="T361" s="18">
        <v>0</v>
      </c>
      <c r="U361" s="18">
        <v>0</v>
      </c>
      <c r="V361" s="18">
        <v>0</v>
      </c>
      <c r="W361" s="98">
        <f t="shared" ref="W361:W376" si="167">T361+U361+V361</f>
        <v>0</v>
      </c>
      <c r="X361" s="99">
        <f t="shared" ref="X361:X376" si="168">W361*$Z361</f>
        <v>0</v>
      </c>
      <c r="Y361" s="99">
        <f t="shared" ref="Y361:Y376" si="169">H361+M361+R361+W361</f>
        <v>0</v>
      </c>
      <c r="Z361" s="19">
        <v>0</v>
      </c>
      <c r="AA361" s="109">
        <f t="shared" ref="AA361:AA376" si="170">Y361*Z361</f>
        <v>0</v>
      </c>
    </row>
    <row r="362" spans="1:27" ht="27.75" customHeight="1" x14ac:dyDescent="0.2">
      <c r="A362" s="91">
        <v>2</v>
      </c>
      <c r="B362" s="92" t="s">
        <v>704</v>
      </c>
      <c r="C362" s="84" t="s">
        <v>705</v>
      </c>
      <c r="D362" s="88" t="s">
        <v>703</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0</v>
      </c>
      <c r="AA362" s="110">
        <f t="shared" si="170"/>
        <v>0</v>
      </c>
    </row>
    <row r="363" spans="1:27" ht="27.75" customHeight="1" x14ac:dyDescent="0.2">
      <c r="A363" s="91">
        <v>3</v>
      </c>
      <c r="B363" s="92" t="s">
        <v>706</v>
      </c>
      <c r="C363" s="84" t="s">
        <v>707</v>
      </c>
      <c r="D363" s="88" t="s">
        <v>703</v>
      </c>
      <c r="E363" s="18">
        <v>0</v>
      </c>
      <c r="F363" s="18">
        <v>0</v>
      </c>
      <c r="G363" s="18">
        <v>0</v>
      </c>
      <c r="H363" s="98">
        <f t="shared" si="161"/>
        <v>0</v>
      </c>
      <c r="I363" s="99">
        <f t="shared" si="162"/>
        <v>0</v>
      </c>
      <c r="J363" s="18">
        <v>0</v>
      </c>
      <c r="K363" s="18">
        <v>0</v>
      </c>
      <c r="L363" s="18">
        <v>0</v>
      </c>
      <c r="M363" s="98">
        <f t="shared" si="163"/>
        <v>0</v>
      </c>
      <c r="N363" s="99">
        <f t="shared" si="164"/>
        <v>0</v>
      </c>
      <c r="O363" s="18">
        <v>0</v>
      </c>
      <c r="P363" s="18">
        <v>0</v>
      </c>
      <c r="Q363" s="18">
        <v>0</v>
      </c>
      <c r="R363" s="98">
        <f t="shared" si="165"/>
        <v>0</v>
      </c>
      <c r="S363" s="99">
        <f t="shared" si="166"/>
        <v>0</v>
      </c>
      <c r="T363" s="18">
        <v>0</v>
      </c>
      <c r="U363" s="18">
        <v>0</v>
      </c>
      <c r="V363" s="18">
        <v>0</v>
      </c>
      <c r="W363" s="98">
        <f t="shared" si="167"/>
        <v>0</v>
      </c>
      <c r="X363" s="99">
        <f t="shared" si="168"/>
        <v>0</v>
      </c>
      <c r="Y363" s="103">
        <f t="shared" si="169"/>
        <v>0</v>
      </c>
      <c r="Z363" s="20">
        <v>0</v>
      </c>
      <c r="AA363" s="110">
        <f t="shared" si="170"/>
        <v>0</v>
      </c>
    </row>
    <row r="364" spans="1:27" ht="27.75" customHeight="1" x14ac:dyDescent="0.2">
      <c r="A364" s="91">
        <v>4</v>
      </c>
      <c r="B364" s="92" t="s">
        <v>708</v>
      </c>
      <c r="C364" s="84" t="s">
        <v>709</v>
      </c>
      <c r="D364" s="88" t="s">
        <v>703</v>
      </c>
      <c r="E364" s="18">
        <v>0</v>
      </c>
      <c r="F364" s="18">
        <v>0</v>
      </c>
      <c r="G364" s="18">
        <v>0</v>
      </c>
      <c r="H364" s="98">
        <f t="shared" si="161"/>
        <v>0</v>
      </c>
      <c r="I364" s="99">
        <f t="shared" si="162"/>
        <v>0</v>
      </c>
      <c r="J364" s="18">
        <v>0</v>
      </c>
      <c r="K364" s="18">
        <v>0</v>
      </c>
      <c r="L364" s="18">
        <v>0</v>
      </c>
      <c r="M364" s="98">
        <f t="shared" si="163"/>
        <v>0</v>
      </c>
      <c r="N364" s="99">
        <f t="shared" si="164"/>
        <v>0</v>
      </c>
      <c r="O364" s="18">
        <v>0</v>
      </c>
      <c r="P364" s="18">
        <v>0</v>
      </c>
      <c r="Q364" s="18">
        <v>0</v>
      </c>
      <c r="R364" s="98">
        <f t="shared" si="165"/>
        <v>0</v>
      </c>
      <c r="S364" s="99">
        <f t="shared" si="166"/>
        <v>0</v>
      </c>
      <c r="T364" s="18">
        <v>0</v>
      </c>
      <c r="U364" s="18">
        <v>0</v>
      </c>
      <c r="V364" s="18">
        <v>0</v>
      </c>
      <c r="W364" s="98">
        <f t="shared" si="167"/>
        <v>0</v>
      </c>
      <c r="X364" s="99">
        <f t="shared" si="168"/>
        <v>0</v>
      </c>
      <c r="Y364" s="103">
        <f t="shared" si="169"/>
        <v>0</v>
      </c>
      <c r="Z364" s="20">
        <v>0</v>
      </c>
      <c r="AA364" s="110">
        <f t="shared" si="170"/>
        <v>0</v>
      </c>
    </row>
    <row r="365" spans="1:27" ht="27.75" customHeight="1" x14ac:dyDescent="0.2">
      <c r="A365" s="91">
        <v>5</v>
      </c>
      <c r="B365" s="92" t="s">
        <v>710</v>
      </c>
      <c r="C365" s="84" t="s">
        <v>711</v>
      </c>
      <c r="D365" s="88" t="s">
        <v>703</v>
      </c>
      <c r="E365" s="18">
        <v>0</v>
      </c>
      <c r="F365" s="18">
        <v>0</v>
      </c>
      <c r="G365" s="18">
        <v>0</v>
      </c>
      <c r="H365" s="98">
        <f t="shared" si="161"/>
        <v>0</v>
      </c>
      <c r="I365" s="99">
        <f t="shared" si="162"/>
        <v>0</v>
      </c>
      <c r="J365" s="18">
        <v>0</v>
      </c>
      <c r="K365" s="18">
        <v>0</v>
      </c>
      <c r="L365" s="18">
        <v>0</v>
      </c>
      <c r="M365" s="98">
        <f t="shared" si="163"/>
        <v>0</v>
      </c>
      <c r="N365" s="99">
        <f t="shared" si="164"/>
        <v>0</v>
      </c>
      <c r="O365" s="18">
        <v>0</v>
      </c>
      <c r="P365" s="18">
        <v>0</v>
      </c>
      <c r="Q365" s="18">
        <v>0</v>
      </c>
      <c r="R365" s="98">
        <f t="shared" si="165"/>
        <v>0</v>
      </c>
      <c r="S365" s="99">
        <f t="shared" si="166"/>
        <v>0</v>
      </c>
      <c r="T365" s="18">
        <v>0</v>
      </c>
      <c r="U365" s="18">
        <v>0</v>
      </c>
      <c r="V365" s="18">
        <v>0</v>
      </c>
      <c r="W365" s="98">
        <f t="shared" si="167"/>
        <v>0</v>
      </c>
      <c r="X365" s="99">
        <f t="shared" si="168"/>
        <v>0</v>
      </c>
      <c r="Y365" s="103">
        <f t="shared" si="169"/>
        <v>0</v>
      </c>
      <c r="Z365" s="20">
        <v>0</v>
      </c>
      <c r="AA365" s="110">
        <f t="shared" si="170"/>
        <v>0</v>
      </c>
    </row>
    <row r="366" spans="1:27" ht="27.75" customHeight="1" x14ac:dyDescent="0.2">
      <c r="A366" s="91">
        <v>6</v>
      </c>
      <c r="B366" s="92" t="s">
        <v>712</v>
      </c>
      <c r="C366" s="84" t="s">
        <v>713</v>
      </c>
      <c r="D366" s="88" t="s">
        <v>703</v>
      </c>
      <c r="E366" s="18">
        <v>0</v>
      </c>
      <c r="F366" s="18">
        <v>0</v>
      </c>
      <c r="G366" s="18">
        <v>0</v>
      </c>
      <c r="H366" s="98">
        <f t="shared" si="161"/>
        <v>0</v>
      </c>
      <c r="I366" s="99">
        <f t="shared" si="162"/>
        <v>0</v>
      </c>
      <c r="J366" s="18">
        <v>0</v>
      </c>
      <c r="K366" s="18">
        <v>0</v>
      </c>
      <c r="L366" s="18">
        <v>0</v>
      </c>
      <c r="M366" s="98">
        <f t="shared" si="163"/>
        <v>0</v>
      </c>
      <c r="N366" s="99">
        <f t="shared" si="164"/>
        <v>0</v>
      </c>
      <c r="O366" s="18">
        <v>0</v>
      </c>
      <c r="P366" s="18">
        <v>0</v>
      </c>
      <c r="Q366" s="18">
        <v>0</v>
      </c>
      <c r="R366" s="98">
        <f t="shared" si="165"/>
        <v>0</v>
      </c>
      <c r="S366" s="99">
        <f t="shared" si="166"/>
        <v>0</v>
      </c>
      <c r="T366" s="18">
        <v>0</v>
      </c>
      <c r="U366" s="18">
        <v>0</v>
      </c>
      <c r="V366" s="18">
        <v>0</v>
      </c>
      <c r="W366" s="98">
        <f t="shared" si="167"/>
        <v>0</v>
      </c>
      <c r="X366" s="99">
        <f t="shared" si="168"/>
        <v>0</v>
      </c>
      <c r="Y366" s="103">
        <f t="shared" si="169"/>
        <v>0</v>
      </c>
      <c r="Z366" s="20">
        <v>0</v>
      </c>
      <c r="AA366" s="110">
        <f t="shared" si="170"/>
        <v>0</v>
      </c>
    </row>
    <row r="367" spans="1:27" ht="27.75" customHeight="1" x14ac:dyDescent="0.2">
      <c r="A367" s="91">
        <v>7</v>
      </c>
      <c r="B367" s="92" t="s">
        <v>714</v>
      </c>
      <c r="C367" s="84" t="s">
        <v>715</v>
      </c>
      <c r="D367" s="88" t="s">
        <v>703</v>
      </c>
      <c r="E367" s="18">
        <v>0</v>
      </c>
      <c r="F367" s="18">
        <v>0</v>
      </c>
      <c r="G367" s="18">
        <v>0</v>
      </c>
      <c r="H367" s="98">
        <f t="shared" si="161"/>
        <v>0</v>
      </c>
      <c r="I367" s="99">
        <f t="shared" si="162"/>
        <v>0</v>
      </c>
      <c r="J367" s="18">
        <v>0</v>
      </c>
      <c r="K367" s="18">
        <v>0</v>
      </c>
      <c r="L367" s="18">
        <v>0</v>
      </c>
      <c r="M367" s="98">
        <f t="shared" si="163"/>
        <v>0</v>
      </c>
      <c r="N367" s="99">
        <f t="shared" si="164"/>
        <v>0</v>
      </c>
      <c r="O367" s="18">
        <v>0</v>
      </c>
      <c r="P367" s="18">
        <v>0</v>
      </c>
      <c r="Q367" s="18">
        <v>0</v>
      </c>
      <c r="R367" s="98">
        <f t="shared" si="165"/>
        <v>0</v>
      </c>
      <c r="S367" s="99">
        <f t="shared" si="166"/>
        <v>0</v>
      </c>
      <c r="T367" s="18">
        <v>0</v>
      </c>
      <c r="U367" s="18">
        <v>0</v>
      </c>
      <c r="V367" s="18">
        <v>0</v>
      </c>
      <c r="W367" s="98">
        <f t="shared" si="167"/>
        <v>0</v>
      </c>
      <c r="X367" s="99">
        <f t="shared" si="168"/>
        <v>0</v>
      </c>
      <c r="Y367" s="103">
        <f t="shared" si="169"/>
        <v>0</v>
      </c>
      <c r="Z367" s="20">
        <v>0</v>
      </c>
      <c r="AA367" s="110">
        <f t="shared" si="170"/>
        <v>0</v>
      </c>
    </row>
    <row r="368" spans="1:27" ht="27.75" customHeight="1" x14ac:dyDescent="0.2">
      <c r="A368" s="91">
        <v>8</v>
      </c>
      <c r="B368" s="92" t="s">
        <v>716</v>
      </c>
      <c r="C368" s="84" t="s">
        <v>717</v>
      </c>
      <c r="D368" s="88" t="s">
        <v>703</v>
      </c>
      <c r="E368" s="18">
        <v>0</v>
      </c>
      <c r="F368" s="18">
        <v>0</v>
      </c>
      <c r="G368" s="18">
        <v>0</v>
      </c>
      <c r="H368" s="98">
        <f t="shared" si="161"/>
        <v>0</v>
      </c>
      <c r="I368" s="99">
        <f t="shared" si="162"/>
        <v>0</v>
      </c>
      <c r="J368" s="18">
        <v>0</v>
      </c>
      <c r="K368" s="18">
        <v>0</v>
      </c>
      <c r="L368" s="18">
        <v>0</v>
      </c>
      <c r="M368" s="98">
        <f t="shared" si="163"/>
        <v>0</v>
      </c>
      <c r="N368" s="99">
        <f t="shared" si="164"/>
        <v>0</v>
      </c>
      <c r="O368" s="18">
        <v>0</v>
      </c>
      <c r="P368" s="18">
        <v>0</v>
      </c>
      <c r="Q368" s="18">
        <v>0</v>
      </c>
      <c r="R368" s="98">
        <f t="shared" si="165"/>
        <v>0</v>
      </c>
      <c r="S368" s="99">
        <f t="shared" si="166"/>
        <v>0</v>
      </c>
      <c r="T368" s="18">
        <v>0</v>
      </c>
      <c r="U368" s="18">
        <v>0</v>
      </c>
      <c r="V368" s="18">
        <v>0</v>
      </c>
      <c r="W368" s="98">
        <f t="shared" si="167"/>
        <v>0</v>
      </c>
      <c r="X368" s="99">
        <f t="shared" si="168"/>
        <v>0</v>
      </c>
      <c r="Y368" s="103">
        <f t="shared" si="169"/>
        <v>0</v>
      </c>
      <c r="Z368" s="20">
        <v>0</v>
      </c>
      <c r="AA368" s="110">
        <f t="shared" si="170"/>
        <v>0</v>
      </c>
    </row>
    <row r="369" spans="1:27" ht="27.75" customHeight="1" x14ac:dyDescent="0.2">
      <c r="A369" s="91">
        <v>9</v>
      </c>
      <c r="B369" s="92" t="s">
        <v>718</v>
      </c>
      <c r="C369" s="84" t="s">
        <v>719</v>
      </c>
      <c r="D369" s="88" t="s">
        <v>703</v>
      </c>
      <c r="E369" s="18">
        <v>0</v>
      </c>
      <c r="F369" s="18">
        <v>0</v>
      </c>
      <c r="G369" s="18">
        <v>0</v>
      </c>
      <c r="H369" s="98">
        <f t="shared" si="161"/>
        <v>0</v>
      </c>
      <c r="I369" s="99">
        <f t="shared" si="162"/>
        <v>0</v>
      </c>
      <c r="J369" s="18">
        <v>0</v>
      </c>
      <c r="K369" s="18">
        <v>0</v>
      </c>
      <c r="L369" s="18">
        <v>0</v>
      </c>
      <c r="M369" s="98">
        <f t="shared" si="163"/>
        <v>0</v>
      </c>
      <c r="N369" s="99">
        <f t="shared" si="164"/>
        <v>0</v>
      </c>
      <c r="O369" s="18">
        <v>0</v>
      </c>
      <c r="P369" s="18">
        <v>0</v>
      </c>
      <c r="Q369" s="18">
        <v>0</v>
      </c>
      <c r="R369" s="98">
        <f t="shared" si="165"/>
        <v>0</v>
      </c>
      <c r="S369" s="99">
        <f t="shared" si="166"/>
        <v>0</v>
      </c>
      <c r="T369" s="18">
        <v>0</v>
      </c>
      <c r="U369" s="18">
        <v>0</v>
      </c>
      <c r="V369" s="18">
        <v>0</v>
      </c>
      <c r="W369" s="98">
        <f t="shared" si="167"/>
        <v>0</v>
      </c>
      <c r="X369" s="99">
        <f t="shared" si="168"/>
        <v>0</v>
      </c>
      <c r="Y369" s="103">
        <f t="shared" si="169"/>
        <v>0</v>
      </c>
      <c r="Z369" s="20">
        <v>0</v>
      </c>
      <c r="AA369" s="110">
        <f t="shared" si="170"/>
        <v>0</v>
      </c>
    </row>
    <row r="370" spans="1:27" ht="27.75" customHeight="1" x14ac:dyDescent="0.2">
      <c r="A370" s="91">
        <v>10</v>
      </c>
      <c r="B370" s="92" t="s">
        <v>720</v>
      </c>
      <c r="C370" s="84" t="s">
        <v>721</v>
      </c>
      <c r="D370" s="88" t="s">
        <v>703</v>
      </c>
      <c r="E370" s="18">
        <v>0</v>
      </c>
      <c r="F370" s="18">
        <v>0</v>
      </c>
      <c r="G370" s="18">
        <v>0</v>
      </c>
      <c r="H370" s="98">
        <f t="shared" si="161"/>
        <v>0</v>
      </c>
      <c r="I370" s="99">
        <f t="shared" si="162"/>
        <v>0</v>
      </c>
      <c r="J370" s="18">
        <v>0</v>
      </c>
      <c r="K370" s="18">
        <v>0</v>
      </c>
      <c r="L370" s="18">
        <v>0</v>
      </c>
      <c r="M370" s="98">
        <f t="shared" si="163"/>
        <v>0</v>
      </c>
      <c r="N370" s="99">
        <f t="shared" si="164"/>
        <v>0</v>
      </c>
      <c r="O370" s="18">
        <v>0</v>
      </c>
      <c r="P370" s="18">
        <v>0</v>
      </c>
      <c r="Q370" s="18">
        <v>0</v>
      </c>
      <c r="R370" s="98">
        <f t="shared" si="165"/>
        <v>0</v>
      </c>
      <c r="S370" s="99">
        <f t="shared" si="166"/>
        <v>0</v>
      </c>
      <c r="T370" s="18">
        <v>0</v>
      </c>
      <c r="U370" s="18">
        <v>0</v>
      </c>
      <c r="V370" s="18">
        <v>0</v>
      </c>
      <c r="W370" s="98">
        <f t="shared" si="167"/>
        <v>0</v>
      </c>
      <c r="X370" s="99">
        <f t="shared" si="168"/>
        <v>0</v>
      </c>
      <c r="Y370" s="103">
        <f t="shared" si="169"/>
        <v>0</v>
      </c>
      <c r="Z370" s="20">
        <v>0</v>
      </c>
      <c r="AA370" s="110">
        <f t="shared" si="170"/>
        <v>0</v>
      </c>
    </row>
    <row r="371" spans="1:27" ht="27.75" customHeight="1" x14ac:dyDescent="0.2">
      <c r="A371" s="91">
        <v>11</v>
      </c>
      <c r="B371" s="92" t="s">
        <v>722</v>
      </c>
      <c r="C371" s="84" t="s">
        <v>723</v>
      </c>
      <c r="D371" s="88" t="s">
        <v>703</v>
      </c>
      <c r="E371" s="18">
        <v>0</v>
      </c>
      <c r="F371" s="18">
        <v>0</v>
      </c>
      <c r="G371" s="18">
        <v>0</v>
      </c>
      <c r="H371" s="98">
        <f t="shared" si="161"/>
        <v>0</v>
      </c>
      <c r="I371" s="99">
        <f t="shared" si="162"/>
        <v>0</v>
      </c>
      <c r="J371" s="18">
        <v>0</v>
      </c>
      <c r="K371" s="18">
        <v>0</v>
      </c>
      <c r="L371" s="18">
        <v>0</v>
      </c>
      <c r="M371" s="98">
        <f t="shared" si="163"/>
        <v>0</v>
      </c>
      <c r="N371" s="99">
        <f t="shared" si="164"/>
        <v>0</v>
      </c>
      <c r="O371" s="18">
        <v>0</v>
      </c>
      <c r="P371" s="18">
        <v>0</v>
      </c>
      <c r="Q371" s="18">
        <v>0</v>
      </c>
      <c r="R371" s="98">
        <f t="shared" si="165"/>
        <v>0</v>
      </c>
      <c r="S371" s="99">
        <f t="shared" si="166"/>
        <v>0</v>
      </c>
      <c r="T371" s="18">
        <v>0</v>
      </c>
      <c r="U371" s="18">
        <v>0</v>
      </c>
      <c r="V371" s="18">
        <v>0</v>
      </c>
      <c r="W371" s="98">
        <f t="shared" si="167"/>
        <v>0</v>
      </c>
      <c r="X371" s="99">
        <f t="shared" si="168"/>
        <v>0</v>
      </c>
      <c r="Y371" s="103">
        <f t="shared" si="169"/>
        <v>0</v>
      </c>
      <c r="Z371" s="20">
        <v>0</v>
      </c>
      <c r="AA371" s="110">
        <f t="shared" si="170"/>
        <v>0</v>
      </c>
    </row>
    <row r="372" spans="1:27" ht="27.75" customHeight="1" x14ac:dyDescent="0.2">
      <c r="A372" s="91">
        <v>12</v>
      </c>
      <c r="B372" s="92" t="s">
        <v>724</v>
      </c>
      <c r="C372" s="84" t="s">
        <v>725</v>
      </c>
      <c r="D372" s="88" t="s">
        <v>703</v>
      </c>
      <c r="E372" s="18">
        <v>0</v>
      </c>
      <c r="F372" s="18">
        <v>0</v>
      </c>
      <c r="G372" s="18">
        <v>0</v>
      </c>
      <c r="H372" s="98">
        <f t="shared" si="161"/>
        <v>0</v>
      </c>
      <c r="I372" s="99">
        <f t="shared" si="162"/>
        <v>0</v>
      </c>
      <c r="J372" s="18">
        <v>0</v>
      </c>
      <c r="K372" s="18">
        <v>0</v>
      </c>
      <c r="L372" s="18">
        <v>0</v>
      </c>
      <c r="M372" s="98">
        <f t="shared" si="163"/>
        <v>0</v>
      </c>
      <c r="N372" s="99">
        <f t="shared" si="164"/>
        <v>0</v>
      </c>
      <c r="O372" s="18">
        <v>0</v>
      </c>
      <c r="P372" s="18">
        <v>0</v>
      </c>
      <c r="Q372" s="18">
        <v>0</v>
      </c>
      <c r="R372" s="98">
        <f t="shared" si="165"/>
        <v>0</v>
      </c>
      <c r="S372" s="99">
        <f t="shared" si="166"/>
        <v>0</v>
      </c>
      <c r="T372" s="18">
        <v>0</v>
      </c>
      <c r="U372" s="18">
        <v>0</v>
      </c>
      <c r="V372" s="18">
        <v>0</v>
      </c>
      <c r="W372" s="98">
        <f t="shared" si="167"/>
        <v>0</v>
      </c>
      <c r="X372" s="99">
        <f t="shared" si="168"/>
        <v>0</v>
      </c>
      <c r="Y372" s="103">
        <f t="shared" si="169"/>
        <v>0</v>
      </c>
      <c r="Z372" s="20">
        <v>0</v>
      </c>
      <c r="AA372" s="110">
        <f t="shared" si="170"/>
        <v>0</v>
      </c>
    </row>
    <row r="373" spans="1:27" ht="27.75" customHeight="1" x14ac:dyDescent="0.2">
      <c r="A373" s="91">
        <v>13</v>
      </c>
      <c r="B373" s="92" t="s">
        <v>726</v>
      </c>
      <c r="C373" s="84" t="s">
        <v>727</v>
      </c>
      <c r="D373" s="88" t="s">
        <v>703</v>
      </c>
      <c r="E373" s="18">
        <v>0</v>
      </c>
      <c r="F373" s="18">
        <v>0</v>
      </c>
      <c r="G373" s="18">
        <v>0</v>
      </c>
      <c r="H373" s="98">
        <f t="shared" si="161"/>
        <v>0</v>
      </c>
      <c r="I373" s="99">
        <f t="shared" si="162"/>
        <v>0</v>
      </c>
      <c r="J373" s="18">
        <v>0</v>
      </c>
      <c r="K373" s="18">
        <v>0</v>
      </c>
      <c r="L373" s="18">
        <v>0</v>
      </c>
      <c r="M373" s="98">
        <f t="shared" si="163"/>
        <v>0</v>
      </c>
      <c r="N373" s="99">
        <f t="shared" si="164"/>
        <v>0</v>
      </c>
      <c r="O373" s="18">
        <v>0</v>
      </c>
      <c r="P373" s="18">
        <v>0</v>
      </c>
      <c r="Q373" s="18">
        <v>0</v>
      </c>
      <c r="R373" s="98">
        <f t="shared" si="165"/>
        <v>0</v>
      </c>
      <c r="S373" s="99">
        <f t="shared" si="166"/>
        <v>0</v>
      </c>
      <c r="T373" s="18">
        <v>0</v>
      </c>
      <c r="U373" s="18">
        <v>0</v>
      </c>
      <c r="V373" s="18">
        <v>0</v>
      </c>
      <c r="W373" s="98">
        <f t="shared" si="167"/>
        <v>0</v>
      </c>
      <c r="X373" s="99">
        <f t="shared" si="168"/>
        <v>0</v>
      </c>
      <c r="Y373" s="103">
        <f t="shared" si="169"/>
        <v>0</v>
      </c>
      <c r="Z373" s="20">
        <v>0</v>
      </c>
      <c r="AA373" s="110">
        <f t="shared" si="170"/>
        <v>0</v>
      </c>
    </row>
    <row r="374" spans="1:27" ht="27.75" customHeight="1" x14ac:dyDescent="0.2">
      <c r="A374" s="93">
        <v>14</v>
      </c>
      <c r="B374" s="92" t="s">
        <v>728</v>
      </c>
      <c r="C374" s="84" t="s">
        <v>729</v>
      </c>
      <c r="D374" s="92" t="s">
        <v>703</v>
      </c>
      <c r="E374" s="18">
        <v>0</v>
      </c>
      <c r="F374" s="18">
        <v>0</v>
      </c>
      <c r="G374" s="18">
        <v>0</v>
      </c>
      <c r="H374" s="98">
        <f t="shared" si="161"/>
        <v>0</v>
      </c>
      <c r="I374" s="99">
        <f t="shared" si="162"/>
        <v>0</v>
      </c>
      <c r="J374" s="18">
        <v>0</v>
      </c>
      <c r="K374" s="18">
        <v>0</v>
      </c>
      <c r="L374" s="18">
        <v>0</v>
      </c>
      <c r="M374" s="98">
        <f t="shared" si="163"/>
        <v>0</v>
      </c>
      <c r="N374" s="99">
        <f t="shared" si="164"/>
        <v>0</v>
      </c>
      <c r="O374" s="18">
        <v>0</v>
      </c>
      <c r="P374" s="18">
        <v>0</v>
      </c>
      <c r="Q374" s="18">
        <v>0</v>
      </c>
      <c r="R374" s="98">
        <f t="shared" si="165"/>
        <v>0</v>
      </c>
      <c r="S374" s="99">
        <f t="shared" si="166"/>
        <v>0</v>
      </c>
      <c r="T374" s="18">
        <v>0</v>
      </c>
      <c r="U374" s="18">
        <v>0</v>
      </c>
      <c r="V374" s="18">
        <v>0</v>
      </c>
      <c r="W374" s="98">
        <f t="shared" si="167"/>
        <v>0</v>
      </c>
      <c r="X374" s="99">
        <f t="shared" si="168"/>
        <v>0</v>
      </c>
      <c r="Y374" s="103">
        <f t="shared" si="169"/>
        <v>0</v>
      </c>
      <c r="Z374" s="20">
        <v>0</v>
      </c>
      <c r="AA374" s="110">
        <f t="shared" si="170"/>
        <v>0</v>
      </c>
    </row>
    <row r="375" spans="1:27" ht="27.75" customHeight="1" x14ac:dyDescent="0.2">
      <c r="A375" s="91">
        <v>15</v>
      </c>
      <c r="B375" s="92" t="s">
        <v>730</v>
      </c>
      <c r="C375" s="84" t="s">
        <v>731</v>
      </c>
      <c r="D375" s="92" t="s">
        <v>703</v>
      </c>
      <c r="E375" s="18">
        <v>0</v>
      </c>
      <c r="F375" s="18">
        <v>0</v>
      </c>
      <c r="G375" s="18">
        <v>0</v>
      </c>
      <c r="H375" s="98">
        <f t="shared" si="161"/>
        <v>0</v>
      </c>
      <c r="I375" s="99">
        <f t="shared" si="162"/>
        <v>0</v>
      </c>
      <c r="J375" s="18">
        <v>0</v>
      </c>
      <c r="K375" s="18">
        <v>0</v>
      </c>
      <c r="L375" s="18">
        <v>0</v>
      </c>
      <c r="M375" s="98">
        <f t="shared" si="163"/>
        <v>0</v>
      </c>
      <c r="N375" s="99">
        <f t="shared" si="164"/>
        <v>0</v>
      </c>
      <c r="O375" s="18">
        <v>0</v>
      </c>
      <c r="P375" s="18">
        <v>0</v>
      </c>
      <c r="Q375" s="18">
        <v>0</v>
      </c>
      <c r="R375" s="98">
        <f t="shared" si="165"/>
        <v>0</v>
      </c>
      <c r="S375" s="99">
        <f t="shared" si="166"/>
        <v>0</v>
      </c>
      <c r="T375" s="18">
        <v>0</v>
      </c>
      <c r="U375" s="18">
        <v>0</v>
      </c>
      <c r="V375" s="18">
        <v>0</v>
      </c>
      <c r="W375" s="98">
        <f t="shared" si="167"/>
        <v>0</v>
      </c>
      <c r="X375" s="99">
        <f t="shared" si="168"/>
        <v>0</v>
      </c>
      <c r="Y375" s="103">
        <f t="shared" si="169"/>
        <v>0</v>
      </c>
      <c r="Z375" s="20">
        <v>0</v>
      </c>
      <c r="AA375" s="110">
        <f t="shared" si="170"/>
        <v>0</v>
      </c>
    </row>
    <row r="376" spans="1:27" ht="27.75" customHeight="1" x14ac:dyDescent="0.2">
      <c r="A376" s="94">
        <v>16</v>
      </c>
      <c r="B376" s="95" t="s">
        <v>732</v>
      </c>
      <c r="C376" s="96" t="s">
        <v>733</v>
      </c>
      <c r="D376" s="95" t="s">
        <v>703</v>
      </c>
      <c r="E376" s="18">
        <v>0</v>
      </c>
      <c r="F376" s="18">
        <v>0</v>
      </c>
      <c r="G376" s="18">
        <v>0</v>
      </c>
      <c r="H376" s="100">
        <f t="shared" si="161"/>
        <v>0</v>
      </c>
      <c r="I376" s="101">
        <f t="shared" si="162"/>
        <v>0</v>
      </c>
      <c r="J376" s="18">
        <v>0</v>
      </c>
      <c r="K376" s="18">
        <v>0</v>
      </c>
      <c r="L376" s="18">
        <v>0</v>
      </c>
      <c r="M376" s="100">
        <f t="shared" si="163"/>
        <v>0</v>
      </c>
      <c r="N376" s="101">
        <f t="shared" si="164"/>
        <v>0</v>
      </c>
      <c r="O376" s="18">
        <v>0</v>
      </c>
      <c r="P376" s="18">
        <v>0</v>
      </c>
      <c r="Q376" s="18">
        <v>0</v>
      </c>
      <c r="R376" s="100">
        <f t="shared" si="165"/>
        <v>0</v>
      </c>
      <c r="S376" s="101">
        <f t="shared" si="166"/>
        <v>0</v>
      </c>
      <c r="T376" s="18">
        <v>0</v>
      </c>
      <c r="U376" s="18">
        <v>0</v>
      </c>
      <c r="V376" s="18">
        <v>0</v>
      </c>
      <c r="W376" s="100">
        <f t="shared" si="167"/>
        <v>0</v>
      </c>
      <c r="X376" s="101">
        <f t="shared" si="168"/>
        <v>0</v>
      </c>
      <c r="Y376" s="106">
        <f t="shared" si="169"/>
        <v>0</v>
      </c>
      <c r="Z376" s="21">
        <v>0</v>
      </c>
      <c r="AA376" s="111">
        <f t="shared" si="170"/>
        <v>0</v>
      </c>
    </row>
    <row r="377" spans="1:27" s="141" customFormat="1" ht="27.75" customHeight="1" x14ac:dyDescent="0.2">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
      <c r="A378" s="97">
        <v>1</v>
      </c>
      <c r="B378" s="92" t="s">
        <v>735</v>
      </c>
      <c r="C378" s="84" t="s">
        <v>736</v>
      </c>
      <c r="D378" s="84"/>
      <c r="E378" s="22"/>
      <c r="F378" s="23"/>
      <c r="G378" s="23"/>
      <c r="H378" s="102">
        <f t="shared" ref="H378:H427" si="171">E378+F378+G378</f>
        <v>0</v>
      </c>
      <c r="I378" s="103">
        <f t="shared" ref="I378:I427" si="172">H378*$Z378</f>
        <v>0</v>
      </c>
      <c r="J378" s="22">
        <v>5</v>
      </c>
      <c r="K378" s="23"/>
      <c r="L378" s="23"/>
      <c r="M378" s="102">
        <f t="shared" ref="M378:M427" si="173">J378+K378+L378</f>
        <v>5</v>
      </c>
      <c r="N378" s="103">
        <f t="shared" ref="N378:N427" si="174">M378*$Z378</f>
        <v>0</v>
      </c>
      <c r="O378" s="22"/>
      <c r="P378" s="23"/>
      <c r="Q378" s="23"/>
      <c r="R378" s="102">
        <f t="shared" ref="R378:R427" si="175">O378+P378+Q378</f>
        <v>0</v>
      </c>
      <c r="S378" s="103">
        <f t="shared" ref="S378:S427" si="176">R378*$Z378</f>
        <v>0</v>
      </c>
      <c r="T378" s="22">
        <v>5</v>
      </c>
      <c r="U378" s="23"/>
      <c r="V378" s="23"/>
      <c r="W378" s="102">
        <f t="shared" ref="W378:W427" si="177">T378+U378+V378</f>
        <v>5</v>
      </c>
      <c r="X378" s="103">
        <f t="shared" ref="X378:X427" si="178">W378*$Z378</f>
        <v>0</v>
      </c>
      <c r="Y378" s="103">
        <f t="shared" ref="Y378:Y427" si="179">H378+M378+R378+W378</f>
        <v>10</v>
      </c>
      <c r="Z378" s="20">
        <v>0</v>
      </c>
      <c r="AA378" s="112">
        <f t="shared" ref="AA378:AA427" si="180">Y378*Z378</f>
        <v>0</v>
      </c>
    </row>
    <row r="379" spans="1:27" ht="27.75" customHeight="1" x14ac:dyDescent="0.2">
      <c r="A379" s="91">
        <f t="shared" ref="A379:A413" si="181">A378+1</f>
        <v>2</v>
      </c>
      <c r="B379" s="92" t="s">
        <v>737</v>
      </c>
      <c r="C379" s="84" t="s">
        <v>738</v>
      </c>
      <c r="D379" s="88"/>
      <c r="E379" s="24">
        <v>2</v>
      </c>
      <c r="F379" s="25"/>
      <c r="G379" s="25"/>
      <c r="H379" s="104">
        <f t="shared" si="171"/>
        <v>2</v>
      </c>
      <c r="I379" s="105">
        <f t="shared" si="172"/>
        <v>0</v>
      </c>
      <c r="J379" s="24"/>
      <c r="K379" s="25"/>
      <c r="L379" s="25"/>
      <c r="M379" s="104">
        <f t="shared" si="173"/>
        <v>0</v>
      </c>
      <c r="N379" s="105">
        <f t="shared" si="174"/>
        <v>0</v>
      </c>
      <c r="O379" s="24"/>
      <c r="P379" s="25"/>
      <c r="Q379" s="25"/>
      <c r="R379" s="104">
        <f t="shared" si="175"/>
        <v>0</v>
      </c>
      <c r="S379" s="105">
        <f t="shared" si="176"/>
        <v>0</v>
      </c>
      <c r="T379" s="24"/>
      <c r="U379" s="25"/>
      <c r="V379" s="25"/>
      <c r="W379" s="104">
        <f t="shared" si="177"/>
        <v>0</v>
      </c>
      <c r="X379" s="105">
        <f t="shared" si="178"/>
        <v>0</v>
      </c>
      <c r="Y379" s="103">
        <f t="shared" si="179"/>
        <v>2</v>
      </c>
      <c r="Z379" s="20">
        <v>0</v>
      </c>
      <c r="AA379" s="110">
        <f t="shared" si="180"/>
        <v>0</v>
      </c>
    </row>
    <row r="380" spans="1:27" ht="27.75" customHeight="1" x14ac:dyDescent="0.2">
      <c r="A380" s="91">
        <f t="shared" si="181"/>
        <v>3</v>
      </c>
      <c r="B380" s="90" t="s">
        <v>739</v>
      </c>
      <c r="C380" s="79" t="s">
        <v>740</v>
      </c>
      <c r="D380" s="79"/>
      <c r="E380" s="18"/>
      <c r="F380" s="26"/>
      <c r="G380" s="26"/>
      <c r="H380" s="98">
        <f t="shared" si="171"/>
        <v>0</v>
      </c>
      <c r="I380" s="99">
        <f t="shared" si="172"/>
        <v>0</v>
      </c>
      <c r="J380" s="18"/>
      <c r="K380" s="26"/>
      <c r="L380" s="26"/>
      <c r="M380" s="98">
        <f t="shared" si="173"/>
        <v>0</v>
      </c>
      <c r="N380" s="99">
        <f t="shared" si="174"/>
        <v>0</v>
      </c>
      <c r="O380" s="18"/>
      <c r="P380" s="26"/>
      <c r="Q380" s="26"/>
      <c r="R380" s="98">
        <f t="shared" si="175"/>
        <v>0</v>
      </c>
      <c r="S380" s="99">
        <f t="shared" si="176"/>
        <v>0</v>
      </c>
      <c r="T380" s="18"/>
      <c r="U380" s="26"/>
      <c r="V380" s="26"/>
      <c r="W380" s="98">
        <f t="shared" si="177"/>
        <v>0</v>
      </c>
      <c r="X380" s="99">
        <f t="shared" si="178"/>
        <v>0</v>
      </c>
      <c r="Y380" s="103">
        <f t="shared" si="179"/>
        <v>0</v>
      </c>
      <c r="Z380" s="20">
        <v>0</v>
      </c>
      <c r="AA380" s="110">
        <f t="shared" si="180"/>
        <v>0</v>
      </c>
    </row>
    <row r="381" spans="1:27" ht="27.75" customHeight="1" x14ac:dyDescent="0.2">
      <c r="A381" s="91">
        <f t="shared" si="181"/>
        <v>4</v>
      </c>
      <c r="B381" s="92" t="s">
        <v>741</v>
      </c>
      <c r="C381" s="84" t="s">
        <v>742</v>
      </c>
      <c r="D381" s="88"/>
      <c r="E381" s="18"/>
      <c r="F381" s="26"/>
      <c r="G381" s="26"/>
      <c r="H381" s="98">
        <f t="shared" si="171"/>
        <v>0</v>
      </c>
      <c r="I381" s="99">
        <f t="shared" si="172"/>
        <v>0</v>
      </c>
      <c r="J381" s="18"/>
      <c r="K381" s="26"/>
      <c r="L381" s="26"/>
      <c r="M381" s="98">
        <f t="shared" si="173"/>
        <v>0</v>
      </c>
      <c r="N381" s="99">
        <f t="shared" si="174"/>
        <v>0</v>
      </c>
      <c r="O381" s="18"/>
      <c r="P381" s="26"/>
      <c r="Q381" s="26"/>
      <c r="R381" s="98">
        <f t="shared" si="175"/>
        <v>0</v>
      </c>
      <c r="S381" s="99">
        <f t="shared" si="176"/>
        <v>0</v>
      </c>
      <c r="T381" s="18"/>
      <c r="U381" s="26"/>
      <c r="V381" s="26"/>
      <c r="W381" s="98">
        <f t="shared" si="177"/>
        <v>0</v>
      </c>
      <c r="X381" s="99">
        <f t="shared" si="178"/>
        <v>0</v>
      </c>
      <c r="Y381" s="103">
        <f t="shared" si="179"/>
        <v>0</v>
      </c>
      <c r="Z381" s="20">
        <v>0</v>
      </c>
      <c r="AA381" s="110">
        <f t="shared" si="180"/>
        <v>0</v>
      </c>
    </row>
    <row r="382" spans="1:27" ht="27.75" customHeight="1" x14ac:dyDescent="0.2">
      <c r="A382" s="91">
        <f t="shared" si="181"/>
        <v>5</v>
      </c>
      <c r="B382" s="90" t="s">
        <v>743</v>
      </c>
      <c r="C382" s="90" t="s">
        <v>744</v>
      </c>
      <c r="D382" s="79"/>
      <c r="E382" s="18">
        <v>1</v>
      </c>
      <c r="F382" s="26"/>
      <c r="G382" s="26"/>
      <c r="H382" s="98">
        <f t="shared" si="171"/>
        <v>1</v>
      </c>
      <c r="I382" s="99">
        <f t="shared" si="172"/>
        <v>0</v>
      </c>
      <c r="J382" s="18">
        <v>1</v>
      </c>
      <c r="K382" s="26"/>
      <c r="L382" s="26"/>
      <c r="M382" s="98">
        <f t="shared" si="173"/>
        <v>1</v>
      </c>
      <c r="N382" s="99">
        <f t="shared" si="174"/>
        <v>0</v>
      </c>
      <c r="O382" s="18">
        <v>1</v>
      </c>
      <c r="P382" s="26"/>
      <c r="Q382" s="26"/>
      <c r="R382" s="98">
        <f t="shared" si="175"/>
        <v>1</v>
      </c>
      <c r="S382" s="99">
        <f t="shared" si="176"/>
        <v>0</v>
      </c>
      <c r="T382" s="18">
        <v>1</v>
      </c>
      <c r="U382" s="26"/>
      <c r="V382" s="26"/>
      <c r="W382" s="98">
        <f t="shared" si="177"/>
        <v>1</v>
      </c>
      <c r="X382" s="99">
        <f t="shared" si="178"/>
        <v>0</v>
      </c>
      <c r="Y382" s="103">
        <f t="shared" si="179"/>
        <v>4</v>
      </c>
      <c r="Z382" s="20">
        <v>0</v>
      </c>
      <c r="AA382" s="110">
        <f t="shared" si="180"/>
        <v>0</v>
      </c>
    </row>
    <row r="383" spans="1:27" ht="27.75" customHeight="1" x14ac:dyDescent="0.2">
      <c r="A383" s="91">
        <f t="shared" si="181"/>
        <v>6</v>
      </c>
      <c r="B383" s="92" t="s">
        <v>745</v>
      </c>
      <c r="C383" s="92" t="s">
        <v>746</v>
      </c>
      <c r="D383" s="88"/>
      <c r="E383" s="18">
        <v>2</v>
      </c>
      <c r="F383" s="26"/>
      <c r="G383" s="26"/>
      <c r="H383" s="98">
        <f t="shared" si="171"/>
        <v>2</v>
      </c>
      <c r="I383" s="99">
        <f t="shared" si="172"/>
        <v>0</v>
      </c>
      <c r="J383" s="18">
        <v>3</v>
      </c>
      <c r="K383" s="26"/>
      <c r="L383" s="26"/>
      <c r="M383" s="98">
        <f t="shared" si="173"/>
        <v>3</v>
      </c>
      <c r="N383" s="99">
        <f t="shared" si="174"/>
        <v>0</v>
      </c>
      <c r="O383" s="18"/>
      <c r="P383" s="26"/>
      <c r="Q383" s="26"/>
      <c r="R383" s="98">
        <f t="shared" si="175"/>
        <v>0</v>
      </c>
      <c r="S383" s="99">
        <f t="shared" si="176"/>
        <v>0</v>
      </c>
      <c r="T383" s="18"/>
      <c r="U383" s="26"/>
      <c r="V383" s="26"/>
      <c r="W383" s="98">
        <f t="shared" si="177"/>
        <v>0</v>
      </c>
      <c r="X383" s="99">
        <f t="shared" si="178"/>
        <v>0</v>
      </c>
      <c r="Y383" s="103">
        <f t="shared" si="179"/>
        <v>5</v>
      </c>
      <c r="Z383" s="20">
        <v>0</v>
      </c>
      <c r="AA383" s="110">
        <f t="shared" si="180"/>
        <v>0</v>
      </c>
    </row>
    <row r="384" spans="1:27" ht="27.75" customHeight="1" x14ac:dyDescent="0.2">
      <c r="A384" s="91">
        <f t="shared" si="181"/>
        <v>7</v>
      </c>
      <c r="B384" s="92" t="s">
        <v>747</v>
      </c>
      <c r="C384" s="92" t="s">
        <v>748</v>
      </c>
      <c r="D384" s="88"/>
      <c r="E384" s="18"/>
      <c r="F384" s="26"/>
      <c r="G384" s="26"/>
      <c r="H384" s="98">
        <f t="shared" si="171"/>
        <v>0</v>
      </c>
      <c r="I384" s="99">
        <f t="shared" si="172"/>
        <v>0</v>
      </c>
      <c r="J384" s="18"/>
      <c r="K384" s="26"/>
      <c r="L384" s="26"/>
      <c r="M384" s="98">
        <f t="shared" si="173"/>
        <v>0</v>
      </c>
      <c r="N384" s="99">
        <f t="shared" si="174"/>
        <v>0</v>
      </c>
      <c r="O384" s="18"/>
      <c r="P384" s="26"/>
      <c r="Q384" s="26"/>
      <c r="R384" s="98">
        <f t="shared" si="175"/>
        <v>0</v>
      </c>
      <c r="S384" s="99">
        <f t="shared" si="176"/>
        <v>0</v>
      </c>
      <c r="T384" s="18"/>
      <c r="U384" s="26"/>
      <c r="V384" s="26"/>
      <c r="W384" s="98">
        <f t="shared" si="177"/>
        <v>0</v>
      </c>
      <c r="X384" s="99">
        <f t="shared" si="178"/>
        <v>0</v>
      </c>
      <c r="Y384" s="103">
        <f t="shared" si="179"/>
        <v>0</v>
      </c>
      <c r="Z384" s="20">
        <v>0</v>
      </c>
      <c r="AA384" s="110">
        <f t="shared" si="180"/>
        <v>0</v>
      </c>
    </row>
    <row r="385" spans="1:27" ht="27.75" customHeight="1" x14ac:dyDescent="0.2">
      <c r="A385" s="91">
        <f t="shared" si="181"/>
        <v>8</v>
      </c>
      <c r="B385" s="92" t="s">
        <v>749</v>
      </c>
      <c r="C385" s="92" t="s">
        <v>750</v>
      </c>
      <c r="D385" s="88"/>
      <c r="E385" s="18"/>
      <c r="F385" s="26"/>
      <c r="G385" s="26"/>
      <c r="H385" s="98">
        <f t="shared" si="171"/>
        <v>0</v>
      </c>
      <c r="I385" s="99">
        <f t="shared" si="172"/>
        <v>0</v>
      </c>
      <c r="J385" s="18"/>
      <c r="K385" s="26"/>
      <c r="L385" s="26"/>
      <c r="M385" s="98">
        <f t="shared" si="173"/>
        <v>0</v>
      </c>
      <c r="N385" s="99">
        <f t="shared" si="174"/>
        <v>0</v>
      </c>
      <c r="O385" s="18"/>
      <c r="P385" s="26"/>
      <c r="Q385" s="26"/>
      <c r="R385" s="98">
        <f t="shared" si="175"/>
        <v>0</v>
      </c>
      <c r="S385" s="99">
        <f t="shared" si="176"/>
        <v>0</v>
      </c>
      <c r="T385" s="18"/>
      <c r="U385" s="26"/>
      <c r="V385" s="26"/>
      <c r="W385" s="98">
        <f t="shared" si="177"/>
        <v>0</v>
      </c>
      <c r="X385" s="99">
        <f t="shared" si="178"/>
        <v>0</v>
      </c>
      <c r="Y385" s="103">
        <f t="shared" si="179"/>
        <v>0</v>
      </c>
      <c r="Z385" s="20">
        <v>0</v>
      </c>
      <c r="AA385" s="110">
        <f t="shared" si="180"/>
        <v>0</v>
      </c>
    </row>
    <row r="386" spans="1:27" ht="30" customHeight="1" x14ac:dyDescent="0.2">
      <c r="A386" s="91">
        <f t="shared" si="181"/>
        <v>9</v>
      </c>
      <c r="B386" s="92" t="s">
        <v>751</v>
      </c>
      <c r="C386" s="92" t="s">
        <v>752</v>
      </c>
      <c r="D386" s="88"/>
      <c r="E386" s="18"/>
      <c r="F386" s="26"/>
      <c r="G386" s="26"/>
      <c r="H386" s="98">
        <f t="shared" si="171"/>
        <v>0</v>
      </c>
      <c r="I386" s="99">
        <f t="shared" si="172"/>
        <v>0</v>
      </c>
      <c r="J386" s="18"/>
      <c r="K386" s="26"/>
      <c r="L386" s="26"/>
      <c r="M386" s="98">
        <f t="shared" si="173"/>
        <v>0</v>
      </c>
      <c r="N386" s="99">
        <f t="shared" si="174"/>
        <v>0</v>
      </c>
      <c r="O386" s="18"/>
      <c r="P386" s="26"/>
      <c r="Q386" s="26"/>
      <c r="R386" s="98">
        <f t="shared" si="175"/>
        <v>0</v>
      </c>
      <c r="S386" s="99">
        <f t="shared" si="176"/>
        <v>0</v>
      </c>
      <c r="T386" s="18"/>
      <c r="U386" s="26"/>
      <c r="V386" s="26"/>
      <c r="W386" s="98">
        <f t="shared" si="177"/>
        <v>0</v>
      </c>
      <c r="X386" s="99">
        <f t="shared" si="178"/>
        <v>0</v>
      </c>
      <c r="Y386" s="103">
        <f t="shared" si="179"/>
        <v>0</v>
      </c>
      <c r="Z386" s="20">
        <v>0</v>
      </c>
      <c r="AA386" s="110">
        <f t="shared" si="180"/>
        <v>0</v>
      </c>
    </row>
    <row r="387" spans="1:27" ht="27.75" customHeight="1" x14ac:dyDescent="0.2">
      <c r="A387" s="91">
        <f t="shared" si="181"/>
        <v>10</v>
      </c>
      <c r="B387" s="90" t="s">
        <v>753</v>
      </c>
      <c r="C387" s="90" t="s">
        <v>754</v>
      </c>
      <c r="D387" s="79"/>
      <c r="E387" s="18"/>
      <c r="F387" s="26"/>
      <c r="G387" s="26"/>
      <c r="H387" s="98">
        <f t="shared" si="171"/>
        <v>0</v>
      </c>
      <c r="I387" s="99">
        <f t="shared" si="172"/>
        <v>0</v>
      </c>
      <c r="J387" s="18"/>
      <c r="K387" s="26"/>
      <c r="L387" s="26"/>
      <c r="M387" s="98">
        <f t="shared" si="173"/>
        <v>0</v>
      </c>
      <c r="N387" s="99">
        <f t="shared" si="174"/>
        <v>0</v>
      </c>
      <c r="O387" s="18"/>
      <c r="P387" s="26"/>
      <c r="Q387" s="26"/>
      <c r="R387" s="98">
        <f t="shared" si="175"/>
        <v>0</v>
      </c>
      <c r="S387" s="99">
        <f t="shared" si="176"/>
        <v>0</v>
      </c>
      <c r="T387" s="18"/>
      <c r="U387" s="26"/>
      <c r="V387" s="26"/>
      <c r="W387" s="98">
        <f t="shared" si="177"/>
        <v>0</v>
      </c>
      <c r="X387" s="99">
        <f t="shared" si="178"/>
        <v>0</v>
      </c>
      <c r="Y387" s="103">
        <f t="shared" si="179"/>
        <v>0</v>
      </c>
      <c r="Z387" s="20">
        <v>0</v>
      </c>
      <c r="AA387" s="110">
        <f t="shared" si="180"/>
        <v>0</v>
      </c>
    </row>
    <row r="388" spans="1:27" ht="27.75" customHeight="1" x14ac:dyDescent="0.2">
      <c r="A388" s="91">
        <f t="shared" si="181"/>
        <v>11</v>
      </c>
      <c r="B388" s="92" t="s">
        <v>755</v>
      </c>
      <c r="C388" s="92" t="s">
        <v>756</v>
      </c>
      <c r="D388" s="88"/>
      <c r="E388" s="18"/>
      <c r="F388" s="26">
        <v>1</v>
      </c>
      <c r="G388" s="26"/>
      <c r="H388" s="98">
        <f t="shared" si="171"/>
        <v>1</v>
      </c>
      <c r="I388" s="99">
        <f t="shared" si="172"/>
        <v>0</v>
      </c>
      <c r="J388" s="18"/>
      <c r="K388" s="26"/>
      <c r="L388" s="26"/>
      <c r="M388" s="98">
        <f t="shared" si="173"/>
        <v>0</v>
      </c>
      <c r="N388" s="99">
        <f t="shared" si="174"/>
        <v>0</v>
      </c>
      <c r="O388" s="18"/>
      <c r="P388" s="26"/>
      <c r="Q388" s="26"/>
      <c r="R388" s="98">
        <f t="shared" si="175"/>
        <v>0</v>
      </c>
      <c r="S388" s="99">
        <f t="shared" si="176"/>
        <v>0</v>
      </c>
      <c r="T388" s="18"/>
      <c r="U388" s="26"/>
      <c r="V388" s="26"/>
      <c r="W388" s="98">
        <f t="shared" si="177"/>
        <v>0</v>
      </c>
      <c r="X388" s="99">
        <f t="shared" si="178"/>
        <v>0</v>
      </c>
      <c r="Y388" s="103">
        <f t="shared" si="179"/>
        <v>1</v>
      </c>
      <c r="Z388" s="20">
        <v>0</v>
      </c>
      <c r="AA388" s="110">
        <f t="shared" si="180"/>
        <v>0</v>
      </c>
    </row>
    <row r="389" spans="1:27" ht="27.75" customHeight="1" x14ac:dyDescent="0.2">
      <c r="A389" s="91">
        <f t="shared" si="181"/>
        <v>12</v>
      </c>
      <c r="B389" s="92" t="s">
        <v>757</v>
      </c>
      <c r="C389" s="92" t="s">
        <v>758</v>
      </c>
      <c r="D389" s="88"/>
      <c r="E389" s="18"/>
      <c r="F389" s="26"/>
      <c r="G389" s="26"/>
      <c r="H389" s="98">
        <f t="shared" si="171"/>
        <v>0</v>
      </c>
      <c r="I389" s="99">
        <f t="shared" si="172"/>
        <v>0</v>
      </c>
      <c r="J389" s="18"/>
      <c r="K389" s="26"/>
      <c r="L389" s="26"/>
      <c r="M389" s="98">
        <f t="shared" si="173"/>
        <v>0</v>
      </c>
      <c r="N389" s="99">
        <f t="shared" si="174"/>
        <v>0</v>
      </c>
      <c r="O389" s="18"/>
      <c r="P389" s="26"/>
      <c r="Q389" s="26"/>
      <c r="R389" s="98">
        <f t="shared" si="175"/>
        <v>0</v>
      </c>
      <c r="S389" s="99">
        <f t="shared" si="176"/>
        <v>0</v>
      </c>
      <c r="T389" s="18"/>
      <c r="U389" s="26"/>
      <c r="V389" s="26"/>
      <c r="W389" s="98">
        <f t="shared" si="177"/>
        <v>0</v>
      </c>
      <c r="X389" s="99">
        <f t="shared" si="178"/>
        <v>0</v>
      </c>
      <c r="Y389" s="103">
        <f t="shared" si="179"/>
        <v>0</v>
      </c>
      <c r="Z389" s="20">
        <v>0</v>
      </c>
      <c r="AA389" s="110">
        <f t="shared" si="180"/>
        <v>0</v>
      </c>
    </row>
    <row r="390" spans="1:27" ht="27.75" customHeight="1" x14ac:dyDescent="0.2">
      <c r="A390" s="91">
        <f t="shared" si="181"/>
        <v>13</v>
      </c>
      <c r="B390" s="92" t="s">
        <v>759</v>
      </c>
      <c r="C390" s="84" t="s">
        <v>760</v>
      </c>
      <c r="D390" s="88"/>
      <c r="E390" s="18"/>
      <c r="F390" s="26"/>
      <c r="G390" s="26"/>
      <c r="H390" s="98">
        <f t="shared" si="171"/>
        <v>0</v>
      </c>
      <c r="I390" s="99">
        <f t="shared" si="172"/>
        <v>0</v>
      </c>
      <c r="J390" s="18"/>
      <c r="K390" s="26"/>
      <c r="L390" s="26"/>
      <c r="M390" s="98">
        <f t="shared" si="173"/>
        <v>0</v>
      </c>
      <c r="N390" s="99">
        <f t="shared" si="174"/>
        <v>0</v>
      </c>
      <c r="O390" s="18"/>
      <c r="P390" s="26"/>
      <c r="Q390" s="26"/>
      <c r="R390" s="98">
        <f t="shared" si="175"/>
        <v>0</v>
      </c>
      <c r="S390" s="99">
        <f t="shared" si="176"/>
        <v>0</v>
      </c>
      <c r="T390" s="18"/>
      <c r="U390" s="26"/>
      <c r="V390" s="26"/>
      <c r="W390" s="98">
        <f t="shared" si="177"/>
        <v>0</v>
      </c>
      <c r="X390" s="99">
        <f t="shared" si="178"/>
        <v>0</v>
      </c>
      <c r="Y390" s="103">
        <f t="shared" si="179"/>
        <v>0</v>
      </c>
      <c r="Z390" s="20">
        <v>0</v>
      </c>
      <c r="AA390" s="110">
        <f t="shared" si="180"/>
        <v>0</v>
      </c>
    </row>
    <row r="391" spans="1:27" ht="27.75" customHeight="1" x14ac:dyDescent="0.2">
      <c r="A391" s="91">
        <f t="shared" si="181"/>
        <v>14</v>
      </c>
      <c r="B391" s="90" t="s">
        <v>761</v>
      </c>
      <c r="C391" s="90" t="s">
        <v>762</v>
      </c>
      <c r="D391" s="79"/>
      <c r="E391" s="18"/>
      <c r="F391" s="26"/>
      <c r="G391" s="26"/>
      <c r="H391" s="98">
        <f t="shared" si="171"/>
        <v>0</v>
      </c>
      <c r="I391" s="99">
        <f t="shared" si="172"/>
        <v>0</v>
      </c>
      <c r="J391" s="18"/>
      <c r="K391" s="26"/>
      <c r="L391" s="26"/>
      <c r="M391" s="98">
        <f t="shared" si="173"/>
        <v>0</v>
      </c>
      <c r="N391" s="99">
        <f t="shared" si="174"/>
        <v>0</v>
      </c>
      <c r="O391" s="18"/>
      <c r="P391" s="26"/>
      <c r="Q391" s="26"/>
      <c r="R391" s="98">
        <f t="shared" si="175"/>
        <v>0</v>
      </c>
      <c r="S391" s="99">
        <f t="shared" si="176"/>
        <v>0</v>
      </c>
      <c r="T391" s="18"/>
      <c r="U391" s="26"/>
      <c r="V391" s="26"/>
      <c r="W391" s="98">
        <f t="shared" si="177"/>
        <v>0</v>
      </c>
      <c r="X391" s="99">
        <f t="shared" si="178"/>
        <v>0</v>
      </c>
      <c r="Y391" s="103">
        <f t="shared" si="179"/>
        <v>0</v>
      </c>
      <c r="Z391" s="20">
        <v>0</v>
      </c>
      <c r="AA391" s="110">
        <f t="shared" si="180"/>
        <v>0</v>
      </c>
    </row>
    <row r="392" spans="1:27" ht="27.75" customHeight="1" x14ac:dyDescent="0.2">
      <c r="A392" s="91">
        <f t="shared" si="181"/>
        <v>15</v>
      </c>
      <c r="B392" s="92" t="s">
        <v>763</v>
      </c>
      <c r="C392" s="84" t="s">
        <v>764</v>
      </c>
      <c r="D392" s="88"/>
      <c r="E392" s="18"/>
      <c r="F392" s="26"/>
      <c r="G392" s="26"/>
      <c r="H392" s="98">
        <f t="shared" si="171"/>
        <v>0</v>
      </c>
      <c r="I392" s="99">
        <f t="shared" si="172"/>
        <v>0</v>
      </c>
      <c r="J392" s="18"/>
      <c r="K392" s="26"/>
      <c r="L392" s="26"/>
      <c r="M392" s="98">
        <f t="shared" si="173"/>
        <v>0</v>
      </c>
      <c r="N392" s="99">
        <f t="shared" si="174"/>
        <v>0</v>
      </c>
      <c r="O392" s="18"/>
      <c r="P392" s="26"/>
      <c r="Q392" s="26"/>
      <c r="R392" s="98">
        <f t="shared" si="175"/>
        <v>0</v>
      </c>
      <c r="S392" s="99">
        <f t="shared" si="176"/>
        <v>0</v>
      </c>
      <c r="T392" s="18"/>
      <c r="U392" s="26"/>
      <c r="V392" s="26"/>
      <c r="W392" s="98">
        <f t="shared" si="177"/>
        <v>0</v>
      </c>
      <c r="X392" s="99">
        <f t="shared" si="178"/>
        <v>0</v>
      </c>
      <c r="Y392" s="103">
        <f t="shared" si="179"/>
        <v>0</v>
      </c>
      <c r="Z392" s="20">
        <v>0</v>
      </c>
      <c r="AA392" s="110">
        <f t="shared" si="180"/>
        <v>0</v>
      </c>
    </row>
    <row r="393" spans="1:27" ht="27.75" customHeight="1" x14ac:dyDescent="0.2">
      <c r="A393" s="91">
        <f t="shared" si="181"/>
        <v>16</v>
      </c>
      <c r="B393" s="92" t="s">
        <v>765</v>
      </c>
      <c r="C393" s="84" t="s">
        <v>766</v>
      </c>
      <c r="D393" s="88"/>
      <c r="E393" s="18"/>
      <c r="F393" s="26"/>
      <c r="G393" s="26"/>
      <c r="H393" s="98">
        <f t="shared" si="171"/>
        <v>0</v>
      </c>
      <c r="I393" s="99">
        <f t="shared" si="172"/>
        <v>0</v>
      </c>
      <c r="J393" s="18"/>
      <c r="K393" s="26"/>
      <c r="L393" s="26"/>
      <c r="M393" s="98">
        <f t="shared" si="173"/>
        <v>0</v>
      </c>
      <c r="N393" s="99">
        <f t="shared" si="174"/>
        <v>0</v>
      </c>
      <c r="O393" s="18"/>
      <c r="P393" s="26"/>
      <c r="Q393" s="26"/>
      <c r="R393" s="98">
        <f t="shared" si="175"/>
        <v>0</v>
      </c>
      <c r="S393" s="99">
        <f t="shared" si="176"/>
        <v>0</v>
      </c>
      <c r="T393" s="18"/>
      <c r="U393" s="26"/>
      <c r="V393" s="26"/>
      <c r="W393" s="98">
        <f t="shared" si="177"/>
        <v>0</v>
      </c>
      <c r="X393" s="99">
        <f t="shared" si="178"/>
        <v>0</v>
      </c>
      <c r="Y393" s="103">
        <f t="shared" si="179"/>
        <v>0</v>
      </c>
      <c r="Z393" s="20">
        <v>0</v>
      </c>
      <c r="AA393" s="110">
        <f t="shared" si="180"/>
        <v>0</v>
      </c>
    </row>
    <row r="394" spans="1:27" ht="27.75" customHeight="1" x14ac:dyDescent="0.2">
      <c r="A394" s="91">
        <f t="shared" si="181"/>
        <v>17</v>
      </c>
      <c r="B394" s="92" t="s">
        <v>767</v>
      </c>
      <c r="C394" s="84" t="s">
        <v>768</v>
      </c>
      <c r="D394" s="88"/>
      <c r="E394" s="18"/>
      <c r="F394" s="26"/>
      <c r="G394" s="26"/>
      <c r="H394" s="98">
        <f t="shared" si="171"/>
        <v>0</v>
      </c>
      <c r="I394" s="99">
        <f t="shared" si="172"/>
        <v>0</v>
      </c>
      <c r="J394" s="18"/>
      <c r="K394" s="26"/>
      <c r="L394" s="26"/>
      <c r="M394" s="98">
        <f t="shared" si="173"/>
        <v>0</v>
      </c>
      <c r="N394" s="99">
        <f t="shared" si="174"/>
        <v>0</v>
      </c>
      <c r="O394" s="18"/>
      <c r="P394" s="26"/>
      <c r="Q394" s="26"/>
      <c r="R394" s="98">
        <f t="shared" si="175"/>
        <v>0</v>
      </c>
      <c r="S394" s="99">
        <f t="shared" si="176"/>
        <v>0</v>
      </c>
      <c r="T394" s="18"/>
      <c r="U394" s="26"/>
      <c r="V394" s="26"/>
      <c r="W394" s="98">
        <f t="shared" si="177"/>
        <v>0</v>
      </c>
      <c r="X394" s="99">
        <f t="shared" si="178"/>
        <v>0</v>
      </c>
      <c r="Y394" s="103">
        <f t="shared" si="179"/>
        <v>0</v>
      </c>
      <c r="Z394" s="20">
        <v>0</v>
      </c>
      <c r="AA394" s="110">
        <f t="shared" si="180"/>
        <v>0</v>
      </c>
    </row>
    <row r="395" spans="1:27" ht="27.75" customHeight="1" x14ac:dyDescent="0.2">
      <c r="A395" s="91">
        <f t="shared" si="181"/>
        <v>18</v>
      </c>
      <c r="B395" s="92" t="s">
        <v>769</v>
      </c>
      <c r="C395" s="84" t="s">
        <v>770</v>
      </c>
      <c r="D395" s="88"/>
      <c r="E395" s="18"/>
      <c r="F395" s="26"/>
      <c r="G395" s="26"/>
      <c r="H395" s="98">
        <f t="shared" si="171"/>
        <v>0</v>
      </c>
      <c r="I395" s="99">
        <f t="shared" si="172"/>
        <v>0</v>
      </c>
      <c r="J395" s="18"/>
      <c r="K395" s="26"/>
      <c r="L395" s="26"/>
      <c r="M395" s="98">
        <f t="shared" si="173"/>
        <v>0</v>
      </c>
      <c r="N395" s="99">
        <f t="shared" si="174"/>
        <v>0</v>
      </c>
      <c r="O395" s="18"/>
      <c r="P395" s="26"/>
      <c r="Q395" s="26"/>
      <c r="R395" s="98">
        <f t="shared" si="175"/>
        <v>0</v>
      </c>
      <c r="S395" s="99">
        <f t="shared" si="176"/>
        <v>0</v>
      </c>
      <c r="T395" s="18"/>
      <c r="U395" s="26"/>
      <c r="V395" s="26"/>
      <c r="W395" s="98">
        <f t="shared" si="177"/>
        <v>0</v>
      </c>
      <c r="X395" s="99">
        <f t="shared" si="178"/>
        <v>0</v>
      </c>
      <c r="Y395" s="103">
        <f t="shared" si="179"/>
        <v>0</v>
      </c>
      <c r="Z395" s="20">
        <v>0</v>
      </c>
      <c r="AA395" s="110">
        <f t="shared" si="180"/>
        <v>0</v>
      </c>
    </row>
    <row r="396" spans="1:27" ht="27.75" customHeight="1" x14ac:dyDescent="0.2">
      <c r="A396" s="91">
        <f t="shared" si="181"/>
        <v>19</v>
      </c>
      <c r="B396" s="92" t="s">
        <v>771</v>
      </c>
      <c r="C396" s="84" t="s">
        <v>772</v>
      </c>
      <c r="D396" s="88"/>
      <c r="E396" s="18"/>
      <c r="F396" s="26"/>
      <c r="G396" s="26"/>
      <c r="H396" s="98">
        <f t="shared" si="171"/>
        <v>0</v>
      </c>
      <c r="I396" s="99">
        <f t="shared" si="172"/>
        <v>0</v>
      </c>
      <c r="J396" s="18"/>
      <c r="K396" s="26"/>
      <c r="L396" s="26"/>
      <c r="M396" s="98">
        <f t="shared" si="173"/>
        <v>0</v>
      </c>
      <c r="N396" s="99">
        <f t="shared" si="174"/>
        <v>0</v>
      </c>
      <c r="O396" s="18"/>
      <c r="P396" s="26"/>
      <c r="Q396" s="26"/>
      <c r="R396" s="98">
        <f t="shared" si="175"/>
        <v>0</v>
      </c>
      <c r="S396" s="99">
        <f t="shared" si="176"/>
        <v>0</v>
      </c>
      <c r="T396" s="18"/>
      <c r="U396" s="26"/>
      <c r="V396" s="26"/>
      <c r="W396" s="98">
        <f t="shared" si="177"/>
        <v>0</v>
      </c>
      <c r="X396" s="99">
        <f t="shared" si="178"/>
        <v>0</v>
      </c>
      <c r="Y396" s="103">
        <f t="shared" si="179"/>
        <v>0</v>
      </c>
      <c r="Z396" s="20">
        <v>0</v>
      </c>
      <c r="AA396" s="110">
        <f t="shared" si="180"/>
        <v>0</v>
      </c>
    </row>
    <row r="397" spans="1:27" ht="27.75" customHeight="1" x14ac:dyDescent="0.2">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
      <c r="A399" s="91">
        <f t="shared" si="181"/>
        <v>22</v>
      </c>
      <c r="B399" s="92" t="s">
        <v>777</v>
      </c>
      <c r="C399" s="84" t="s">
        <v>778</v>
      </c>
      <c r="D399" s="88"/>
      <c r="E399" s="18"/>
      <c r="F399" s="26"/>
      <c r="G399" s="26"/>
      <c r="H399" s="98">
        <f t="shared" si="171"/>
        <v>0</v>
      </c>
      <c r="I399" s="99">
        <f t="shared" si="172"/>
        <v>0</v>
      </c>
      <c r="J399" s="18"/>
      <c r="K399" s="26"/>
      <c r="L399" s="26"/>
      <c r="M399" s="98">
        <f t="shared" si="173"/>
        <v>0</v>
      </c>
      <c r="N399" s="99">
        <f t="shared" si="174"/>
        <v>0</v>
      </c>
      <c r="O399" s="18"/>
      <c r="P399" s="26"/>
      <c r="Q399" s="26"/>
      <c r="R399" s="98">
        <f t="shared" si="175"/>
        <v>0</v>
      </c>
      <c r="S399" s="99">
        <f t="shared" si="176"/>
        <v>0</v>
      </c>
      <c r="T399" s="18"/>
      <c r="U399" s="26"/>
      <c r="V399" s="26"/>
      <c r="W399" s="98">
        <f t="shared" si="177"/>
        <v>0</v>
      </c>
      <c r="X399" s="99">
        <f t="shared" si="178"/>
        <v>0</v>
      </c>
      <c r="Y399" s="103">
        <f t="shared" si="179"/>
        <v>0</v>
      </c>
      <c r="Z399" s="20">
        <v>0</v>
      </c>
      <c r="AA399" s="110">
        <f t="shared" si="180"/>
        <v>0</v>
      </c>
    </row>
    <row r="400" spans="1:27" ht="30" customHeight="1" x14ac:dyDescent="0.2">
      <c r="A400" s="91">
        <f t="shared" si="181"/>
        <v>23</v>
      </c>
      <c r="B400" s="92" t="s">
        <v>779</v>
      </c>
      <c r="C400" s="92" t="s">
        <v>780</v>
      </c>
      <c r="D400" s="88"/>
      <c r="E400" s="18"/>
      <c r="F400" s="26"/>
      <c r="G400" s="26"/>
      <c r="H400" s="98">
        <f t="shared" si="171"/>
        <v>0</v>
      </c>
      <c r="I400" s="99">
        <f t="shared" si="172"/>
        <v>0</v>
      </c>
      <c r="J400" s="18"/>
      <c r="K400" s="26"/>
      <c r="L400" s="26"/>
      <c r="M400" s="98">
        <f t="shared" si="173"/>
        <v>0</v>
      </c>
      <c r="N400" s="99">
        <f t="shared" si="174"/>
        <v>0</v>
      </c>
      <c r="O400" s="18"/>
      <c r="P400" s="26"/>
      <c r="Q400" s="26"/>
      <c r="R400" s="98">
        <f t="shared" si="175"/>
        <v>0</v>
      </c>
      <c r="S400" s="99">
        <f t="shared" si="176"/>
        <v>0</v>
      </c>
      <c r="T400" s="18"/>
      <c r="U400" s="26"/>
      <c r="V400" s="26"/>
      <c r="W400" s="98">
        <f t="shared" si="177"/>
        <v>0</v>
      </c>
      <c r="X400" s="99">
        <f t="shared" si="178"/>
        <v>0</v>
      </c>
      <c r="Y400" s="103">
        <f t="shared" si="179"/>
        <v>0</v>
      </c>
      <c r="Z400" s="20">
        <v>0</v>
      </c>
      <c r="AA400" s="110">
        <f t="shared" si="180"/>
        <v>0</v>
      </c>
    </row>
    <row r="401" spans="1:27" ht="30" customHeight="1" x14ac:dyDescent="0.2">
      <c r="A401" s="91">
        <f t="shared" si="181"/>
        <v>24</v>
      </c>
      <c r="B401" s="92" t="s">
        <v>781</v>
      </c>
      <c r="C401" s="84" t="s">
        <v>782</v>
      </c>
      <c r="D401" s="88"/>
      <c r="E401" s="18"/>
      <c r="F401" s="26"/>
      <c r="G401" s="26"/>
      <c r="H401" s="98">
        <f t="shared" si="171"/>
        <v>0</v>
      </c>
      <c r="I401" s="99">
        <f t="shared" si="172"/>
        <v>0</v>
      </c>
      <c r="J401" s="18"/>
      <c r="K401" s="26"/>
      <c r="L401" s="26"/>
      <c r="M401" s="98">
        <f t="shared" si="173"/>
        <v>0</v>
      </c>
      <c r="N401" s="99">
        <f t="shared" si="174"/>
        <v>0</v>
      </c>
      <c r="O401" s="18"/>
      <c r="P401" s="26"/>
      <c r="Q401" s="26"/>
      <c r="R401" s="98">
        <f t="shared" si="175"/>
        <v>0</v>
      </c>
      <c r="S401" s="99">
        <f t="shared" si="176"/>
        <v>0</v>
      </c>
      <c r="T401" s="18"/>
      <c r="U401" s="26"/>
      <c r="V401" s="26"/>
      <c r="W401" s="98">
        <f t="shared" si="177"/>
        <v>0</v>
      </c>
      <c r="X401" s="99">
        <f t="shared" si="178"/>
        <v>0</v>
      </c>
      <c r="Y401" s="103">
        <f t="shared" si="179"/>
        <v>0</v>
      </c>
      <c r="Z401" s="20">
        <v>0</v>
      </c>
      <c r="AA401" s="110">
        <f t="shared" si="180"/>
        <v>0</v>
      </c>
    </row>
    <row r="402" spans="1:27" ht="30" customHeight="1" x14ac:dyDescent="0.2">
      <c r="A402" s="91">
        <f t="shared" si="181"/>
        <v>25</v>
      </c>
      <c r="B402" s="92" t="s">
        <v>783</v>
      </c>
      <c r="C402" s="84" t="s">
        <v>784</v>
      </c>
      <c r="D402" s="88"/>
      <c r="E402" s="18"/>
      <c r="F402" s="26"/>
      <c r="G402" s="26"/>
      <c r="H402" s="98">
        <f t="shared" si="171"/>
        <v>0</v>
      </c>
      <c r="I402" s="99">
        <f t="shared" si="172"/>
        <v>0</v>
      </c>
      <c r="J402" s="18"/>
      <c r="K402" s="26"/>
      <c r="L402" s="26"/>
      <c r="M402" s="98">
        <f t="shared" si="173"/>
        <v>0</v>
      </c>
      <c r="N402" s="99">
        <f t="shared" si="174"/>
        <v>0</v>
      </c>
      <c r="O402" s="18"/>
      <c r="P402" s="26"/>
      <c r="Q402" s="26"/>
      <c r="R402" s="98">
        <f t="shared" si="175"/>
        <v>0</v>
      </c>
      <c r="S402" s="99">
        <f t="shared" si="176"/>
        <v>0</v>
      </c>
      <c r="T402" s="18"/>
      <c r="U402" s="26"/>
      <c r="V402" s="26"/>
      <c r="W402" s="98">
        <f t="shared" si="177"/>
        <v>0</v>
      </c>
      <c r="X402" s="99">
        <f t="shared" si="178"/>
        <v>0</v>
      </c>
      <c r="Y402" s="103">
        <f t="shared" si="179"/>
        <v>0</v>
      </c>
      <c r="Z402" s="20">
        <v>0</v>
      </c>
      <c r="AA402" s="110">
        <f t="shared" si="180"/>
        <v>0</v>
      </c>
    </row>
    <row r="403" spans="1:27" ht="30" customHeight="1" x14ac:dyDescent="0.2">
      <c r="A403" s="91">
        <f t="shared" si="181"/>
        <v>26</v>
      </c>
      <c r="B403" s="92" t="s">
        <v>785</v>
      </c>
      <c r="C403" s="84" t="s">
        <v>786</v>
      </c>
      <c r="D403" s="88"/>
      <c r="E403" s="18"/>
      <c r="F403" s="26"/>
      <c r="G403" s="26"/>
      <c r="H403" s="98">
        <f t="shared" si="171"/>
        <v>0</v>
      </c>
      <c r="I403" s="99">
        <f t="shared" si="172"/>
        <v>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0</v>
      </c>
      <c r="Z403" s="20">
        <v>0</v>
      </c>
      <c r="AA403" s="110">
        <f t="shared" si="180"/>
        <v>0</v>
      </c>
    </row>
    <row r="404" spans="1:27" ht="30" customHeight="1" x14ac:dyDescent="0.2">
      <c r="A404" s="91">
        <f t="shared" si="181"/>
        <v>27</v>
      </c>
      <c r="B404" s="92" t="s">
        <v>787</v>
      </c>
      <c r="C404" s="84" t="s">
        <v>788</v>
      </c>
      <c r="D404" s="88"/>
      <c r="E404" s="18"/>
      <c r="F404" s="26"/>
      <c r="G404" s="26"/>
      <c r="H404" s="98">
        <f t="shared" si="171"/>
        <v>0</v>
      </c>
      <c r="I404" s="99">
        <f t="shared" si="172"/>
        <v>0</v>
      </c>
      <c r="J404" s="18"/>
      <c r="K404" s="26"/>
      <c r="L404" s="26"/>
      <c r="M404" s="98">
        <f t="shared" si="173"/>
        <v>0</v>
      </c>
      <c r="N404" s="99">
        <f t="shared" si="174"/>
        <v>0</v>
      </c>
      <c r="O404" s="18"/>
      <c r="P404" s="26"/>
      <c r="Q404" s="26"/>
      <c r="R404" s="98">
        <f t="shared" si="175"/>
        <v>0</v>
      </c>
      <c r="S404" s="99">
        <f t="shared" si="176"/>
        <v>0</v>
      </c>
      <c r="T404" s="18"/>
      <c r="U404" s="26"/>
      <c r="V404" s="26"/>
      <c r="W404" s="98">
        <f t="shared" si="177"/>
        <v>0</v>
      </c>
      <c r="X404" s="99">
        <f t="shared" si="178"/>
        <v>0</v>
      </c>
      <c r="Y404" s="103">
        <f t="shared" si="179"/>
        <v>0</v>
      </c>
      <c r="Z404" s="20">
        <v>0</v>
      </c>
      <c r="AA404" s="110">
        <f t="shared" si="180"/>
        <v>0</v>
      </c>
    </row>
    <row r="405" spans="1:27" ht="27.75" customHeight="1" x14ac:dyDescent="0.2">
      <c r="A405" s="91">
        <f t="shared" si="181"/>
        <v>28</v>
      </c>
      <c r="B405" s="90" t="s">
        <v>789</v>
      </c>
      <c r="C405" s="90" t="s">
        <v>790</v>
      </c>
      <c r="D405" s="79"/>
      <c r="E405" s="18"/>
      <c r="F405" s="26"/>
      <c r="G405" s="26"/>
      <c r="H405" s="98">
        <f t="shared" si="171"/>
        <v>0</v>
      </c>
      <c r="I405" s="99">
        <f t="shared" si="172"/>
        <v>0</v>
      </c>
      <c r="J405" s="18"/>
      <c r="K405" s="26"/>
      <c r="L405" s="26"/>
      <c r="M405" s="98">
        <f t="shared" si="173"/>
        <v>0</v>
      </c>
      <c r="N405" s="99">
        <f t="shared" si="174"/>
        <v>0</v>
      </c>
      <c r="O405" s="18"/>
      <c r="P405" s="26"/>
      <c r="Q405" s="26"/>
      <c r="R405" s="98">
        <f t="shared" si="175"/>
        <v>0</v>
      </c>
      <c r="S405" s="99">
        <f t="shared" si="176"/>
        <v>0</v>
      </c>
      <c r="T405" s="18"/>
      <c r="U405" s="26"/>
      <c r="V405" s="26"/>
      <c r="W405" s="98">
        <f t="shared" si="177"/>
        <v>0</v>
      </c>
      <c r="X405" s="99">
        <f t="shared" si="178"/>
        <v>0</v>
      </c>
      <c r="Y405" s="103">
        <f t="shared" si="179"/>
        <v>0</v>
      </c>
      <c r="Z405" s="20">
        <v>0</v>
      </c>
      <c r="AA405" s="110">
        <f t="shared" si="180"/>
        <v>0</v>
      </c>
    </row>
    <row r="406" spans="1:27" ht="39.75" customHeight="1" x14ac:dyDescent="0.2">
      <c r="A406" s="91">
        <f t="shared" si="181"/>
        <v>29</v>
      </c>
      <c r="B406" s="92" t="s">
        <v>791</v>
      </c>
      <c r="C406" s="92" t="s">
        <v>792</v>
      </c>
      <c r="D406" s="88"/>
      <c r="E406" s="18"/>
      <c r="F406" s="26"/>
      <c r="G406" s="26"/>
      <c r="H406" s="98">
        <f t="shared" si="171"/>
        <v>0</v>
      </c>
      <c r="I406" s="99">
        <f t="shared" si="172"/>
        <v>0</v>
      </c>
      <c r="J406" s="18"/>
      <c r="K406" s="26"/>
      <c r="L406" s="26"/>
      <c r="M406" s="98">
        <f t="shared" si="173"/>
        <v>0</v>
      </c>
      <c r="N406" s="99">
        <f t="shared" si="174"/>
        <v>0</v>
      </c>
      <c r="O406" s="18"/>
      <c r="P406" s="26"/>
      <c r="Q406" s="26"/>
      <c r="R406" s="98">
        <f t="shared" si="175"/>
        <v>0</v>
      </c>
      <c r="S406" s="99">
        <f t="shared" si="176"/>
        <v>0</v>
      </c>
      <c r="T406" s="18"/>
      <c r="U406" s="26"/>
      <c r="V406" s="26"/>
      <c r="W406" s="98">
        <f t="shared" si="177"/>
        <v>0</v>
      </c>
      <c r="X406" s="99">
        <f t="shared" si="178"/>
        <v>0</v>
      </c>
      <c r="Y406" s="103">
        <f t="shared" si="179"/>
        <v>0</v>
      </c>
      <c r="Z406" s="20">
        <v>0</v>
      </c>
      <c r="AA406" s="110">
        <f t="shared" si="180"/>
        <v>0</v>
      </c>
    </row>
    <row r="407" spans="1:27" ht="38.25" x14ac:dyDescent="0.2">
      <c r="A407" s="91">
        <f t="shared" si="181"/>
        <v>30</v>
      </c>
      <c r="B407" s="92" t="s">
        <v>793</v>
      </c>
      <c r="C407" s="92" t="s">
        <v>794</v>
      </c>
      <c r="D407" s="88"/>
      <c r="E407" s="18"/>
      <c r="F407" s="26"/>
      <c r="G407" s="26"/>
      <c r="H407" s="98">
        <f t="shared" si="171"/>
        <v>0</v>
      </c>
      <c r="I407" s="99">
        <f t="shared" si="172"/>
        <v>0</v>
      </c>
      <c r="J407" s="18"/>
      <c r="K407" s="26"/>
      <c r="L407" s="26"/>
      <c r="M407" s="98">
        <f t="shared" si="173"/>
        <v>0</v>
      </c>
      <c r="N407" s="99">
        <f t="shared" si="174"/>
        <v>0</v>
      </c>
      <c r="O407" s="18"/>
      <c r="P407" s="26"/>
      <c r="Q407" s="26"/>
      <c r="R407" s="98">
        <f t="shared" si="175"/>
        <v>0</v>
      </c>
      <c r="S407" s="99">
        <f t="shared" si="176"/>
        <v>0</v>
      </c>
      <c r="T407" s="18"/>
      <c r="U407" s="26"/>
      <c r="V407" s="26"/>
      <c r="W407" s="98">
        <f t="shared" si="177"/>
        <v>0</v>
      </c>
      <c r="X407" s="99">
        <f t="shared" si="178"/>
        <v>0</v>
      </c>
      <c r="Y407" s="103">
        <f t="shared" si="179"/>
        <v>0</v>
      </c>
      <c r="Z407" s="20">
        <v>0</v>
      </c>
      <c r="AA407" s="110">
        <f t="shared" si="180"/>
        <v>0</v>
      </c>
    </row>
    <row r="408" spans="1:27" ht="31.5" customHeight="1" x14ac:dyDescent="0.2">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
      <c r="A410" s="91">
        <f t="shared" si="181"/>
        <v>33</v>
      </c>
      <c r="B410" s="92" t="s">
        <v>799</v>
      </c>
      <c r="C410" s="92" t="s">
        <v>800</v>
      </c>
      <c r="D410" s="88"/>
      <c r="E410" s="18"/>
      <c r="F410" s="26"/>
      <c r="G410" s="26"/>
      <c r="H410" s="98">
        <f t="shared" si="171"/>
        <v>0</v>
      </c>
      <c r="I410" s="99">
        <f t="shared" si="172"/>
        <v>0</v>
      </c>
      <c r="J410" s="18"/>
      <c r="K410" s="26"/>
      <c r="L410" s="26"/>
      <c r="M410" s="98">
        <f t="shared" si="173"/>
        <v>0</v>
      </c>
      <c r="N410" s="99">
        <f t="shared" si="174"/>
        <v>0</v>
      </c>
      <c r="O410" s="18"/>
      <c r="P410" s="26"/>
      <c r="Q410" s="26"/>
      <c r="R410" s="98">
        <f t="shared" si="175"/>
        <v>0</v>
      </c>
      <c r="S410" s="99">
        <f t="shared" si="176"/>
        <v>0</v>
      </c>
      <c r="T410" s="18"/>
      <c r="U410" s="26"/>
      <c r="V410" s="26"/>
      <c r="W410" s="98">
        <f t="shared" si="177"/>
        <v>0</v>
      </c>
      <c r="X410" s="99">
        <f t="shared" si="178"/>
        <v>0</v>
      </c>
      <c r="Y410" s="103">
        <f t="shared" si="179"/>
        <v>0</v>
      </c>
      <c r="Z410" s="20">
        <v>0</v>
      </c>
      <c r="AA410" s="110">
        <f t="shared" si="180"/>
        <v>0</v>
      </c>
    </row>
    <row r="411" spans="1:27" ht="31.5" customHeight="1" x14ac:dyDescent="0.2">
      <c r="A411" s="91">
        <f t="shared" si="181"/>
        <v>34</v>
      </c>
      <c r="B411" s="92" t="s">
        <v>801</v>
      </c>
      <c r="C411" s="92" t="s">
        <v>802</v>
      </c>
      <c r="D411" s="88"/>
      <c r="E411" s="18"/>
      <c r="F411" s="26"/>
      <c r="G411" s="26"/>
      <c r="H411" s="98">
        <f t="shared" si="171"/>
        <v>0</v>
      </c>
      <c r="I411" s="99">
        <f t="shared" si="172"/>
        <v>0</v>
      </c>
      <c r="J411" s="18"/>
      <c r="K411" s="26"/>
      <c r="L411" s="26"/>
      <c r="M411" s="98">
        <f t="shared" si="173"/>
        <v>0</v>
      </c>
      <c r="N411" s="99">
        <f t="shared" si="174"/>
        <v>0</v>
      </c>
      <c r="O411" s="18"/>
      <c r="P411" s="26"/>
      <c r="Q411" s="26"/>
      <c r="R411" s="98">
        <f t="shared" si="175"/>
        <v>0</v>
      </c>
      <c r="S411" s="99">
        <f t="shared" si="176"/>
        <v>0</v>
      </c>
      <c r="T411" s="18"/>
      <c r="U411" s="26"/>
      <c r="V411" s="26"/>
      <c r="W411" s="98">
        <f t="shared" si="177"/>
        <v>0</v>
      </c>
      <c r="X411" s="99">
        <f t="shared" si="178"/>
        <v>0</v>
      </c>
      <c r="Y411" s="103">
        <f t="shared" si="179"/>
        <v>0</v>
      </c>
      <c r="Z411" s="20">
        <v>0</v>
      </c>
      <c r="AA411" s="110">
        <f t="shared" si="180"/>
        <v>0</v>
      </c>
    </row>
    <row r="412" spans="1:27" ht="31.5" customHeight="1" x14ac:dyDescent="0.2">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
      <c r="A413" s="91">
        <f t="shared" si="181"/>
        <v>36</v>
      </c>
      <c r="B413" s="92" t="s">
        <v>805</v>
      </c>
      <c r="C413" s="92" t="s">
        <v>806</v>
      </c>
      <c r="D413" s="88"/>
      <c r="E413" s="18"/>
      <c r="F413" s="26"/>
      <c r="G413" s="26"/>
      <c r="H413" s="98">
        <f t="shared" si="171"/>
        <v>0</v>
      </c>
      <c r="I413" s="99">
        <f t="shared" si="172"/>
        <v>0</v>
      </c>
      <c r="J413" s="18"/>
      <c r="K413" s="26"/>
      <c r="L413" s="26"/>
      <c r="M413" s="98">
        <f t="shared" si="173"/>
        <v>0</v>
      </c>
      <c r="N413" s="99">
        <f t="shared" si="174"/>
        <v>0</v>
      </c>
      <c r="O413" s="18"/>
      <c r="P413" s="26"/>
      <c r="Q413" s="26"/>
      <c r="R413" s="98">
        <f t="shared" si="175"/>
        <v>0</v>
      </c>
      <c r="S413" s="99">
        <f t="shared" si="176"/>
        <v>0</v>
      </c>
      <c r="T413" s="18"/>
      <c r="U413" s="26"/>
      <c r="V413" s="26"/>
      <c r="W413" s="98">
        <f t="shared" si="177"/>
        <v>0</v>
      </c>
      <c r="X413" s="99">
        <f t="shared" si="178"/>
        <v>0</v>
      </c>
      <c r="Y413" s="103">
        <f t="shared" si="179"/>
        <v>0</v>
      </c>
      <c r="Z413" s="20">
        <v>0</v>
      </c>
      <c r="AA413" s="110">
        <f t="shared" si="180"/>
        <v>0</v>
      </c>
    </row>
    <row r="414" spans="1:27" ht="31.5" customHeight="1" x14ac:dyDescent="0.2">
      <c r="A414" s="27"/>
      <c r="B414" s="28"/>
      <c r="C414" s="28"/>
      <c r="D414" s="29"/>
      <c r="E414" s="30"/>
      <c r="F414" s="31"/>
      <c r="G414" s="31"/>
      <c r="H414" s="30">
        <f t="shared" si="171"/>
        <v>0</v>
      </c>
      <c r="I414" s="32">
        <f t="shared" si="172"/>
        <v>0</v>
      </c>
      <c r="J414" s="30"/>
      <c r="K414" s="31"/>
      <c r="L414" s="31"/>
      <c r="M414" s="30">
        <f t="shared" si="173"/>
        <v>0</v>
      </c>
      <c r="N414" s="32">
        <f t="shared" si="174"/>
        <v>0</v>
      </c>
      <c r="O414" s="30"/>
      <c r="P414" s="31"/>
      <c r="Q414" s="31"/>
      <c r="R414" s="30">
        <f t="shared" si="175"/>
        <v>0</v>
      </c>
      <c r="S414" s="32">
        <f t="shared" si="176"/>
        <v>0</v>
      </c>
      <c r="T414" s="30"/>
      <c r="U414" s="31"/>
      <c r="V414" s="31"/>
      <c r="W414" s="30">
        <f t="shared" si="177"/>
        <v>0</v>
      </c>
      <c r="X414" s="32">
        <f t="shared" si="178"/>
        <v>0</v>
      </c>
      <c r="Y414" s="33">
        <f t="shared" si="179"/>
        <v>0</v>
      </c>
      <c r="Z414" s="34">
        <v>0</v>
      </c>
      <c r="AA414" s="35">
        <f t="shared" si="180"/>
        <v>0</v>
      </c>
    </row>
    <row r="415" spans="1:27" ht="38.25" customHeight="1" x14ac:dyDescent="0.2">
      <c r="A415" s="27"/>
      <c r="B415" s="36"/>
      <c r="C415" s="36"/>
      <c r="D415" s="37"/>
      <c r="E415" s="30"/>
      <c r="F415" s="31"/>
      <c r="G415" s="31"/>
      <c r="H415" s="30">
        <f t="shared" si="171"/>
        <v>0</v>
      </c>
      <c r="I415" s="32">
        <f t="shared" si="172"/>
        <v>0</v>
      </c>
      <c r="J415" s="30"/>
      <c r="K415" s="31"/>
      <c r="L415" s="31"/>
      <c r="M415" s="30">
        <f t="shared" si="173"/>
        <v>0</v>
      </c>
      <c r="N415" s="32">
        <f t="shared" si="174"/>
        <v>0</v>
      </c>
      <c r="O415" s="30"/>
      <c r="P415" s="31"/>
      <c r="Q415" s="31"/>
      <c r="R415" s="30">
        <f t="shared" si="175"/>
        <v>0</v>
      </c>
      <c r="S415" s="32">
        <f t="shared" si="176"/>
        <v>0</v>
      </c>
      <c r="T415" s="30"/>
      <c r="U415" s="31"/>
      <c r="V415" s="31"/>
      <c r="W415" s="30">
        <f t="shared" si="177"/>
        <v>0</v>
      </c>
      <c r="X415" s="32">
        <f t="shared" si="178"/>
        <v>0</v>
      </c>
      <c r="Y415" s="33">
        <f t="shared" si="179"/>
        <v>0</v>
      </c>
      <c r="Z415" s="34">
        <v>0</v>
      </c>
      <c r="AA415" s="35">
        <f t="shared" si="180"/>
        <v>0</v>
      </c>
    </row>
    <row r="416" spans="1:27" ht="31.5" customHeight="1" x14ac:dyDescent="0.2">
      <c r="A416" s="27"/>
      <c r="B416" s="36"/>
      <c r="C416" s="36"/>
      <c r="D416" s="37"/>
      <c r="E416" s="30"/>
      <c r="F416" s="31"/>
      <c r="G416" s="31"/>
      <c r="H416" s="30">
        <f t="shared" si="171"/>
        <v>0</v>
      </c>
      <c r="I416" s="32">
        <f t="shared" si="172"/>
        <v>0</v>
      </c>
      <c r="J416" s="30"/>
      <c r="K416" s="31"/>
      <c r="L416" s="31"/>
      <c r="M416" s="30">
        <f t="shared" si="173"/>
        <v>0</v>
      </c>
      <c r="N416" s="32">
        <f t="shared" si="174"/>
        <v>0</v>
      </c>
      <c r="O416" s="30"/>
      <c r="P416" s="31"/>
      <c r="Q416" s="31"/>
      <c r="R416" s="30">
        <f t="shared" si="175"/>
        <v>0</v>
      </c>
      <c r="S416" s="32">
        <f t="shared" si="176"/>
        <v>0</v>
      </c>
      <c r="T416" s="30"/>
      <c r="U416" s="31"/>
      <c r="V416" s="31"/>
      <c r="W416" s="30">
        <f t="shared" si="177"/>
        <v>0</v>
      </c>
      <c r="X416" s="32">
        <f t="shared" si="178"/>
        <v>0</v>
      </c>
      <c r="Y416" s="33">
        <f t="shared" si="179"/>
        <v>0</v>
      </c>
      <c r="Z416" s="34">
        <v>0</v>
      </c>
      <c r="AA416" s="35">
        <f t="shared" si="180"/>
        <v>0</v>
      </c>
    </row>
    <row r="417" spans="1:27" ht="31.5" customHeight="1" x14ac:dyDescent="0.2">
      <c r="A417" s="27"/>
      <c r="B417" s="36"/>
      <c r="C417" s="36"/>
      <c r="D417" s="37"/>
      <c r="E417" s="30"/>
      <c r="F417" s="31"/>
      <c r="G417" s="31"/>
      <c r="H417" s="30">
        <f t="shared" si="171"/>
        <v>0</v>
      </c>
      <c r="I417" s="32">
        <f t="shared" si="172"/>
        <v>0</v>
      </c>
      <c r="J417" s="30"/>
      <c r="K417" s="31"/>
      <c r="L417" s="31"/>
      <c r="M417" s="30">
        <f t="shared" si="173"/>
        <v>0</v>
      </c>
      <c r="N417" s="32">
        <f t="shared" si="174"/>
        <v>0</v>
      </c>
      <c r="O417" s="30"/>
      <c r="P417" s="31"/>
      <c r="Q417" s="31"/>
      <c r="R417" s="30">
        <f t="shared" si="175"/>
        <v>0</v>
      </c>
      <c r="S417" s="32">
        <f t="shared" si="176"/>
        <v>0</v>
      </c>
      <c r="T417" s="30"/>
      <c r="U417" s="31"/>
      <c r="V417" s="31"/>
      <c r="W417" s="30">
        <f t="shared" si="177"/>
        <v>0</v>
      </c>
      <c r="X417" s="32">
        <f t="shared" si="178"/>
        <v>0</v>
      </c>
      <c r="Y417" s="33">
        <f t="shared" si="179"/>
        <v>0</v>
      </c>
      <c r="Z417" s="34">
        <v>0</v>
      </c>
      <c r="AA417" s="35">
        <f t="shared" si="180"/>
        <v>0</v>
      </c>
    </row>
    <row r="418" spans="1:27" ht="31.5" customHeight="1" x14ac:dyDescent="0.2">
      <c r="A418" s="27"/>
      <c r="B418" s="36"/>
      <c r="C418" s="36"/>
      <c r="D418" s="37"/>
      <c r="E418" s="30"/>
      <c r="F418" s="31"/>
      <c r="G418" s="31"/>
      <c r="H418" s="30">
        <f t="shared" si="171"/>
        <v>0</v>
      </c>
      <c r="I418" s="32">
        <f t="shared" si="172"/>
        <v>0</v>
      </c>
      <c r="J418" s="30"/>
      <c r="K418" s="31"/>
      <c r="L418" s="31"/>
      <c r="M418" s="30">
        <f t="shared" si="173"/>
        <v>0</v>
      </c>
      <c r="N418" s="32">
        <f t="shared" si="174"/>
        <v>0</v>
      </c>
      <c r="O418" s="30"/>
      <c r="P418" s="31"/>
      <c r="Q418" s="31"/>
      <c r="R418" s="30">
        <f t="shared" si="175"/>
        <v>0</v>
      </c>
      <c r="S418" s="32">
        <f t="shared" si="176"/>
        <v>0</v>
      </c>
      <c r="T418" s="30"/>
      <c r="U418" s="31"/>
      <c r="V418" s="31"/>
      <c r="W418" s="30">
        <f t="shared" si="177"/>
        <v>0</v>
      </c>
      <c r="X418" s="32">
        <f t="shared" si="178"/>
        <v>0</v>
      </c>
      <c r="Y418" s="33">
        <f t="shared" si="179"/>
        <v>0</v>
      </c>
      <c r="Z418" s="34">
        <v>0</v>
      </c>
      <c r="AA418" s="35">
        <f t="shared" si="180"/>
        <v>0</v>
      </c>
    </row>
    <row r="419" spans="1:27" ht="31.5" customHeight="1" x14ac:dyDescent="0.2">
      <c r="A419" s="27"/>
      <c r="B419" s="36"/>
      <c r="C419" s="36"/>
      <c r="D419" s="37"/>
      <c r="E419" s="30"/>
      <c r="F419" s="31"/>
      <c r="G419" s="31"/>
      <c r="H419" s="30">
        <f t="shared" si="171"/>
        <v>0</v>
      </c>
      <c r="I419" s="32">
        <f t="shared" si="172"/>
        <v>0</v>
      </c>
      <c r="J419" s="30"/>
      <c r="K419" s="31"/>
      <c r="L419" s="31"/>
      <c r="M419" s="30">
        <f t="shared" si="173"/>
        <v>0</v>
      </c>
      <c r="N419" s="32">
        <f t="shared" si="174"/>
        <v>0</v>
      </c>
      <c r="O419" s="30"/>
      <c r="P419" s="31"/>
      <c r="Q419" s="31"/>
      <c r="R419" s="30">
        <f t="shared" si="175"/>
        <v>0</v>
      </c>
      <c r="S419" s="32">
        <f t="shared" si="176"/>
        <v>0</v>
      </c>
      <c r="T419" s="30"/>
      <c r="U419" s="31"/>
      <c r="V419" s="31"/>
      <c r="W419" s="30">
        <f t="shared" si="177"/>
        <v>0</v>
      </c>
      <c r="X419" s="32">
        <f t="shared" si="178"/>
        <v>0</v>
      </c>
      <c r="Y419" s="33">
        <f t="shared" si="179"/>
        <v>0</v>
      </c>
      <c r="Z419" s="34">
        <v>0</v>
      </c>
      <c r="AA419" s="35">
        <f t="shared" si="180"/>
        <v>0</v>
      </c>
    </row>
    <row r="420" spans="1:27" ht="31.5" customHeight="1" x14ac:dyDescent="0.2">
      <c r="A420" s="27"/>
      <c r="B420" s="36"/>
      <c r="C420" s="36"/>
      <c r="D420" s="37"/>
      <c r="E420" s="30"/>
      <c r="F420" s="31"/>
      <c r="G420" s="31"/>
      <c r="H420" s="30">
        <f t="shared" si="171"/>
        <v>0</v>
      </c>
      <c r="I420" s="32">
        <f t="shared" si="172"/>
        <v>0</v>
      </c>
      <c r="J420" s="30"/>
      <c r="K420" s="31"/>
      <c r="L420" s="31"/>
      <c r="M420" s="30">
        <f t="shared" si="173"/>
        <v>0</v>
      </c>
      <c r="N420" s="32">
        <f t="shared" si="174"/>
        <v>0</v>
      </c>
      <c r="O420" s="30"/>
      <c r="P420" s="31"/>
      <c r="Q420" s="31"/>
      <c r="R420" s="30">
        <f t="shared" si="175"/>
        <v>0</v>
      </c>
      <c r="S420" s="32">
        <f t="shared" si="176"/>
        <v>0</v>
      </c>
      <c r="T420" s="30"/>
      <c r="U420" s="31"/>
      <c r="V420" s="31"/>
      <c r="W420" s="30">
        <f t="shared" si="177"/>
        <v>0</v>
      </c>
      <c r="X420" s="32">
        <f t="shared" si="178"/>
        <v>0</v>
      </c>
      <c r="Y420" s="33">
        <f t="shared" si="179"/>
        <v>0</v>
      </c>
      <c r="Z420" s="34">
        <v>0</v>
      </c>
      <c r="AA420" s="35">
        <f t="shared" si="180"/>
        <v>0</v>
      </c>
    </row>
    <row r="421" spans="1:27" ht="31.5" customHeight="1" x14ac:dyDescent="0.2">
      <c r="A421" s="27"/>
      <c r="B421" s="36"/>
      <c r="C421" s="36"/>
      <c r="D421" s="37"/>
      <c r="E421" s="30"/>
      <c r="F421" s="31"/>
      <c r="G421" s="31"/>
      <c r="H421" s="30">
        <f t="shared" si="171"/>
        <v>0</v>
      </c>
      <c r="I421" s="32">
        <f t="shared" si="172"/>
        <v>0</v>
      </c>
      <c r="J421" s="30"/>
      <c r="K421" s="31"/>
      <c r="L421" s="31"/>
      <c r="M421" s="30">
        <f t="shared" si="173"/>
        <v>0</v>
      </c>
      <c r="N421" s="32">
        <f t="shared" si="174"/>
        <v>0</v>
      </c>
      <c r="O421" s="30"/>
      <c r="P421" s="31"/>
      <c r="Q421" s="31"/>
      <c r="R421" s="30">
        <f t="shared" si="175"/>
        <v>0</v>
      </c>
      <c r="S421" s="32">
        <f t="shared" si="176"/>
        <v>0</v>
      </c>
      <c r="T421" s="30"/>
      <c r="U421" s="31"/>
      <c r="V421" s="31"/>
      <c r="W421" s="30">
        <f t="shared" si="177"/>
        <v>0</v>
      </c>
      <c r="X421" s="32">
        <f t="shared" si="178"/>
        <v>0</v>
      </c>
      <c r="Y421" s="33">
        <f t="shared" si="179"/>
        <v>0</v>
      </c>
      <c r="Z421" s="34">
        <v>0</v>
      </c>
      <c r="AA421" s="35">
        <f t="shared" si="180"/>
        <v>0</v>
      </c>
    </row>
    <row r="422" spans="1:27" ht="38.25" customHeight="1" x14ac:dyDescent="0.2">
      <c r="A422" s="27"/>
      <c r="B422" s="36"/>
      <c r="C422" s="36"/>
      <c r="D422" s="37"/>
      <c r="E422" s="30"/>
      <c r="F422" s="31"/>
      <c r="G422" s="31"/>
      <c r="H422" s="30">
        <f t="shared" si="171"/>
        <v>0</v>
      </c>
      <c r="I422" s="32">
        <f t="shared" si="172"/>
        <v>0</v>
      </c>
      <c r="J422" s="30"/>
      <c r="K422" s="31"/>
      <c r="L422" s="31"/>
      <c r="M422" s="30">
        <f t="shared" si="173"/>
        <v>0</v>
      </c>
      <c r="N422" s="32">
        <f t="shared" si="174"/>
        <v>0</v>
      </c>
      <c r="O422" s="30"/>
      <c r="P422" s="31"/>
      <c r="Q422" s="31"/>
      <c r="R422" s="30">
        <f t="shared" si="175"/>
        <v>0</v>
      </c>
      <c r="S422" s="32">
        <f t="shared" si="176"/>
        <v>0</v>
      </c>
      <c r="T422" s="30"/>
      <c r="U422" s="31"/>
      <c r="V422" s="31"/>
      <c r="W422" s="30">
        <f t="shared" si="177"/>
        <v>0</v>
      </c>
      <c r="X422" s="32">
        <f t="shared" si="178"/>
        <v>0</v>
      </c>
      <c r="Y422" s="33">
        <f t="shared" si="179"/>
        <v>0</v>
      </c>
      <c r="Z422" s="34">
        <v>0</v>
      </c>
      <c r="AA422" s="35">
        <f t="shared" si="180"/>
        <v>0</v>
      </c>
    </row>
    <row r="423" spans="1:27" ht="31.5" customHeight="1" x14ac:dyDescent="0.2">
      <c r="A423" s="27"/>
      <c r="B423" s="36"/>
      <c r="C423" s="36"/>
      <c r="D423" s="37"/>
      <c r="E423" s="30"/>
      <c r="F423" s="31"/>
      <c r="G423" s="31"/>
      <c r="H423" s="30">
        <f t="shared" si="171"/>
        <v>0</v>
      </c>
      <c r="I423" s="32">
        <f t="shared" si="172"/>
        <v>0</v>
      </c>
      <c r="J423" s="30"/>
      <c r="K423" s="31"/>
      <c r="L423" s="31"/>
      <c r="M423" s="30">
        <f t="shared" si="173"/>
        <v>0</v>
      </c>
      <c r="N423" s="32">
        <f t="shared" si="174"/>
        <v>0</v>
      </c>
      <c r="O423" s="30"/>
      <c r="P423" s="31"/>
      <c r="Q423" s="31"/>
      <c r="R423" s="30">
        <f t="shared" si="175"/>
        <v>0</v>
      </c>
      <c r="S423" s="32">
        <f t="shared" si="176"/>
        <v>0</v>
      </c>
      <c r="T423" s="30"/>
      <c r="U423" s="31"/>
      <c r="V423" s="31"/>
      <c r="W423" s="30">
        <f t="shared" si="177"/>
        <v>0</v>
      </c>
      <c r="X423" s="32">
        <f t="shared" si="178"/>
        <v>0</v>
      </c>
      <c r="Y423" s="33">
        <f t="shared" si="179"/>
        <v>0</v>
      </c>
      <c r="Z423" s="34">
        <v>0</v>
      </c>
      <c r="AA423" s="35">
        <f t="shared" si="180"/>
        <v>0</v>
      </c>
    </row>
    <row r="424" spans="1:27" ht="31.5" customHeight="1" x14ac:dyDescent="0.2">
      <c r="A424" s="27"/>
      <c r="B424" s="36"/>
      <c r="C424" s="36"/>
      <c r="D424" s="37"/>
      <c r="E424" s="30"/>
      <c r="F424" s="31"/>
      <c r="G424" s="31"/>
      <c r="H424" s="30">
        <f t="shared" si="171"/>
        <v>0</v>
      </c>
      <c r="I424" s="32">
        <f t="shared" si="172"/>
        <v>0</v>
      </c>
      <c r="J424" s="30"/>
      <c r="K424" s="31"/>
      <c r="L424" s="31"/>
      <c r="M424" s="30">
        <f t="shared" si="173"/>
        <v>0</v>
      </c>
      <c r="N424" s="32">
        <f t="shared" si="174"/>
        <v>0</v>
      </c>
      <c r="O424" s="30"/>
      <c r="P424" s="31"/>
      <c r="Q424" s="31"/>
      <c r="R424" s="30">
        <f t="shared" si="175"/>
        <v>0</v>
      </c>
      <c r="S424" s="32">
        <f t="shared" si="176"/>
        <v>0</v>
      </c>
      <c r="T424" s="30"/>
      <c r="U424" s="31"/>
      <c r="V424" s="31"/>
      <c r="W424" s="30">
        <f t="shared" si="177"/>
        <v>0</v>
      </c>
      <c r="X424" s="32">
        <f t="shared" si="178"/>
        <v>0</v>
      </c>
      <c r="Y424" s="33">
        <f t="shared" si="179"/>
        <v>0</v>
      </c>
      <c r="Z424" s="34">
        <v>0</v>
      </c>
      <c r="AA424" s="35">
        <f t="shared" si="180"/>
        <v>0</v>
      </c>
    </row>
    <row r="425" spans="1:27" ht="31.5" customHeight="1" x14ac:dyDescent="0.2">
      <c r="A425" s="27"/>
      <c r="B425" s="36"/>
      <c r="C425" s="36"/>
      <c r="D425" s="37"/>
      <c r="E425" s="30"/>
      <c r="F425" s="31"/>
      <c r="G425" s="31"/>
      <c r="H425" s="30">
        <f t="shared" si="171"/>
        <v>0</v>
      </c>
      <c r="I425" s="32">
        <f t="shared" si="172"/>
        <v>0</v>
      </c>
      <c r="J425" s="30"/>
      <c r="K425" s="31"/>
      <c r="L425" s="31"/>
      <c r="M425" s="30">
        <f t="shared" si="173"/>
        <v>0</v>
      </c>
      <c r="N425" s="32">
        <f t="shared" si="174"/>
        <v>0</v>
      </c>
      <c r="O425" s="30"/>
      <c r="P425" s="31"/>
      <c r="Q425" s="31"/>
      <c r="R425" s="30">
        <f t="shared" si="175"/>
        <v>0</v>
      </c>
      <c r="S425" s="32">
        <f t="shared" si="176"/>
        <v>0</v>
      </c>
      <c r="T425" s="30"/>
      <c r="U425" s="31"/>
      <c r="V425" s="31"/>
      <c r="W425" s="30">
        <f t="shared" si="177"/>
        <v>0</v>
      </c>
      <c r="X425" s="32">
        <f t="shared" si="178"/>
        <v>0</v>
      </c>
      <c r="Y425" s="33">
        <f t="shared" si="179"/>
        <v>0</v>
      </c>
      <c r="Z425" s="34">
        <v>0</v>
      </c>
      <c r="AA425" s="35">
        <f t="shared" si="180"/>
        <v>0</v>
      </c>
    </row>
    <row r="426" spans="1:27" ht="31.5" customHeight="1" x14ac:dyDescent="0.2">
      <c r="A426" s="27"/>
      <c r="B426" s="36"/>
      <c r="C426" s="36"/>
      <c r="D426" s="37"/>
      <c r="E426" s="30"/>
      <c r="F426" s="31"/>
      <c r="G426" s="31"/>
      <c r="H426" s="30">
        <f t="shared" si="171"/>
        <v>0</v>
      </c>
      <c r="I426" s="32">
        <f t="shared" si="172"/>
        <v>0</v>
      </c>
      <c r="J426" s="30"/>
      <c r="K426" s="31"/>
      <c r="L426" s="31"/>
      <c r="M426" s="30">
        <f t="shared" si="173"/>
        <v>0</v>
      </c>
      <c r="N426" s="32">
        <f t="shared" si="174"/>
        <v>0</v>
      </c>
      <c r="O426" s="30"/>
      <c r="P426" s="31"/>
      <c r="Q426" s="31"/>
      <c r="R426" s="30">
        <f t="shared" si="175"/>
        <v>0</v>
      </c>
      <c r="S426" s="32">
        <f t="shared" si="176"/>
        <v>0</v>
      </c>
      <c r="T426" s="30"/>
      <c r="U426" s="31"/>
      <c r="V426" s="31"/>
      <c r="W426" s="30">
        <f t="shared" si="177"/>
        <v>0</v>
      </c>
      <c r="X426" s="32">
        <f t="shared" si="178"/>
        <v>0</v>
      </c>
      <c r="Y426" s="33">
        <f t="shared" si="179"/>
        <v>0</v>
      </c>
      <c r="Z426" s="34">
        <v>0</v>
      </c>
      <c r="AA426" s="35">
        <f t="shared" si="180"/>
        <v>0</v>
      </c>
    </row>
    <row r="427" spans="1:27" ht="31.5" customHeight="1" x14ac:dyDescent="0.2">
      <c r="A427" s="38"/>
      <c r="B427" s="39"/>
      <c r="C427" s="40"/>
      <c r="D427" s="41"/>
      <c r="E427" s="42"/>
      <c r="F427" s="43"/>
      <c r="G427" s="43"/>
      <c r="H427" s="42">
        <f t="shared" si="171"/>
        <v>0</v>
      </c>
      <c r="I427" s="44">
        <f t="shared" si="172"/>
        <v>0</v>
      </c>
      <c r="J427" s="42"/>
      <c r="K427" s="43"/>
      <c r="L427" s="43"/>
      <c r="M427" s="42">
        <f t="shared" si="173"/>
        <v>0</v>
      </c>
      <c r="N427" s="44">
        <f t="shared" si="174"/>
        <v>0</v>
      </c>
      <c r="O427" s="42"/>
      <c r="P427" s="43"/>
      <c r="Q427" s="43"/>
      <c r="R427" s="42">
        <f t="shared" si="175"/>
        <v>0</v>
      </c>
      <c r="S427" s="44">
        <f t="shared" si="176"/>
        <v>0</v>
      </c>
      <c r="T427" s="42"/>
      <c r="U427" s="43"/>
      <c r="V427" s="43"/>
      <c r="W427" s="42">
        <f t="shared" si="177"/>
        <v>0</v>
      </c>
      <c r="X427" s="44">
        <f t="shared" si="178"/>
        <v>0</v>
      </c>
      <c r="Y427" s="45">
        <f t="shared" si="179"/>
        <v>0</v>
      </c>
      <c r="Z427" s="46">
        <v>0</v>
      </c>
      <c r="AA427" s="47">
        <f t="shared" si="180"/>
        <v>0</v>
      </c>
    </row>
    <row r="428" spans="1:27" ht="31.5" customHeight="1" x14ac:dyDescent="0.2">
      <c r="A428" s="48"/>
      <c r="B428" s="49"/>
      <c r="C428" s="50"/>
      <c r="D428" s="50"/>
      <c r="E428" s="51"/>
      <c r="F428" s="51"/>
      <c r="G428" s="51"/>
      <c r="H428" s="51"/>
      <c r="I428" s="52"/>
      <c r="J428" s="51"/>
      <c r="K428" s="51"/>
      <c r="L428" s="51"/>
      <c r="M428" s="51"/>
      <c r="N428" s="52"/>
      <c r="O428" s="51"/>
      <c r="P428" s="51"/>
      <c r="Q428" s="51"/>
      <c r="R428" s="51"/>
      <c r="S428" s="52"/>
      <c r="T428" s="51"/>
      <c r="U428" s="51"/>
      <c r="V428" s="51"/>
      <c r="W428" s="51"/>
      <c r="X428" s="52"/>
      <c r="Y428" s="52"/>
      <c r="Z428" s="53"/>
      <c r="AA428" s="52"/>
    </row>
    <row r="429" spans="1:27" ht="31.5" customHeight="1" x14ac:dyDescent="0.2">
      <c r="A429" s="165" t="s">
        <v>807</v>
      </c>
      <c r="B429" s="166"/>
      <c r="C429" s="167"/>
      <c r="D429" s="54"/>
      <c r="E429" s="55"/>
      <c r="F429" s="55"/>
      <c r="G429" s="55"/>
      <c r="H429" s="55"/>
      <c r="I429" s="56"/>
      <c r="J429" s="55"/>
      <c r="K429" s="55"/>
      <c r="L429" s="55"/>
      <c r="M429" s="55"/>
      <c r="N429" s="56"/>
      <c r="O429" s="55"/>
      <c r="P429" s="55"/>
      <c r="Q429" s="55"/>
      <c r="R429" s="55"/>
      <c r="S429" s="56"/>
      <c r="T429" s="55"/>
      <c r="U429" s="55"/>
      <c r="V429" s="55"/>
      <c r="W429" s="55"/>
      <c r="X429" s="56"/>
      <c r="Y429" s="168">
        <f>SUM(AA34:AA427)</f>
        <v>951135.94999999984</v>
      </c>
      <c r="Z429" s="163"/>
      <c r="AA429" s="169"/>
    </row>
    <row r="430" spans="1:27" ht="40.5" customHeight="1" x14ac:dyDescent="0.2">
      <c r="A430" s="165" t="s">
        <v>808</v>
      </c>
      <c r="B430" s="166"/>
      <c r="C430" s="167"/>
      <c r="D430" s="57"/>
      <c r="E430" s="58"/>
      <c r="F430" s="58"/>
      <c r="G430" s="58"/>
      <c r="H430" s="58"/>
      <c r="I430" s="59"/>
      <c r="J430" s="58"/>
      <c r="K430" s="58"/>
      <c r="L430" s="58"/>
      <c r="M430" s="58"/>
      <c r="N430" s="59"/>
      <c r="O430" s="58"/>
      <c r="P430" s="58"/>
      <c r="Q430" s="58"/>
      <c r="R430" s="58"/>
      <c r="S430" s="59"/>
      <c r="T430" s="58"/>
      <c r="U430" s="58"/>
      <c r="V430" s="58"/>
      <c r="W430" s="58"/>
      <c r="X430" s="59"/>
      <c r="Y430" s="170">
        <f>Y429*0.1</f>
        <v>95113.594999999987</v>
      </c>
      <c r="Z430" s="166"/>
      <c r="AA430" s="167"/>
    </row>
    <row r="431" spans="1:27" ht="66" customHeight="1" x14ac:dyDescent="0.2">
      <c r="A431" s="165" t="s">
        <v>809</v>
      </c>
      <c r="B431" s="166"/>
      <c r="C431" s="167"/>
      <c r="D431" s="57"/>
      <c r="E431" s="58"/>
      <c r="F431" s="58"/>
      <c r="G431" s="58"/>
      <c r="H431" s="58"/>
      <c r="I431" s="59"/>
      <c r="J431" s="58"/>
      <c r="K431" s="58"/>
      <c r="L431" s="58"/>
      <c r="M431" s="58"/>
      <c r="N431" s="59"/>
      <c r="O431" s="58"/>
      <c r="P431" s="58"/>
      <c r="Q431" s="58"/>
      <c r="R431" s="58"/>
      <c r="S431" s="59"/>
      <c r="T431" s="58"/>
      <c r="U431" s="58"/>
      <c r="V431" s="58"/>
      <c r="W431" s="58"/>
      <c r="X431" s="59"/>
      <c r="Y431" s="168">
        <v>0</v>
      </c>
      <c r="Z431" s="163"/>
      <c r="AA431" s="169"/>
    </row>
    <row r="432" spans="1:27" ht="31.5" customHeight="1" x14ac:dyDescent="0.2">
      <c r="A432" s="165" t="s">
        <v>810</v>
      </c>
      <c r="B432" s="166"/>
      <c r="C432" s="167"/>
      <c r="D432" s="57"/>
      <c r="E432" s="58"/>
      <c r="F432" s="58"/>
      <c r="G432" s="58"/>
      <c r="H432" s="58"/>
      <c r="I432" s="59"/>
      <c r="J432" s="58"/>
      <c r="K432" s="58"/>
      <c r="L432" s="58"/>
      <c r="M432" s="58"/>
      <c r="N432" s="59"/>
      <c r="O432" s="58"/>
      <c r="P432" s="58"/>
      <c r="Q432" s="58"/>
      <c r="R432" s="58"/>
      <c r="S432" s="59"/>
      <c r="T432" s="58"/>
      <c r="U432" s="58"/>
      <c r="V432" s="58"/>
      <c r="W432" s="58"/>
      <c r="X432" s="59"/>
      <c r="Y432" s="170">
        <f>SUM(Y429:AA431)</f>
        <v>1046249.5449999998</v>
      </c>
      <c r="Z432" s="166"/>
      <c r="AA432" s="167"/>
    </row>
    <row r="433" spans="1:27" ht="51.75" customHeight="1" x14ac:dyDescent="0.2">
      <c r="A433" s="165" t="s">
        <v>811</v>
      </c>
      <c r="B433" s="166"/>
      <c r="C433" s="167"/>
      <c r="D433" s="162"/>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4"/>
    </row>
    <row r="434" spans="1:27" ht="15.75" customHeight="1" x14ac:dyDescent="0.2">
      <c r="A434" s="171"/>
      <c r="B434" s="161"/>
      <c r="C434" s="161"/>
      <c r="D434" s="60"/>
      <c r="E434" s="61"/>
      <c r="F434" s="61"/>
      <c r="G434" s="61"/>
      <c r="H434" s="61"/>
      <c r="I434" s="62"/>
      <c r="J434" s="61"/>
      <c r="K434" s="61"/>
      <c r="L434" s="61"/>
      <c r="M434" s="61"/>
      <c r="N434" s="62"/>
      <c r="O434" s="61"/>
      <c r="P434" s="61"/>
      <c r="Q434" s="61"/>
      <c r="R434" s="61"/>
      <c r="S434" s="62"/>
      <c r="T434" s="61"/>
      <c r="U434" s="61"/>
      <c r="V434" s="61"/>
      <c r="W434" s="61"/>
      <c r="X434" s="62"/>
      <c r="Y434" s="62"/>
      <c r="Z434" s="63"/>
      <c r="AA434" s="62"/>
    </row>
    <row r="435" spans="1:27" ht="27" customHeight="1" x14ac:dyDescent="0.2">
      <c r="A435" s="60"/>
      <c r="B435" s="64"/>
      <c r="C435" s="65"/>
      <c r="D435" s="60"/>
      <c r="E435" s="61"/>
      <c r="F435" s="61"/>
      <c r="G435" s="61"/>
      <c r="H435" s="61"/>
      <c r="I435" s="62"/>
      <c r="J435" s="61"/>
      <c r="K435" s="61"/>
      <c r="L435" s="61"/>
      <c r="M435" s="61"/>
      <c r="N435" s="62"/>
      <c r="O435" s="61"/>
      <c r="P435" s="61"/>
      <c r="Q435" s="61"/>
      <c r="R435" s="61"/>
      <c r="S435" s="62"/>
      <c r="T435" s="61"/>
      <c r="U435" s="61"/>
      <c r="V435" s="61"/>
      <c r="W435" s="61"/>
      <c r="X435" s="62"/>
      <c r="Y435" s="62"/>
      <c r="Z435" s="63"/>
      <c r="AA435" s="62"/>
    </row>
    <row r="436" spans="1:27" ht="25.5" customHeight="1" x14ac:dyDescent="0.2">
      <c r="A436" s="172" t="s">
        <v>812</v>
      </c>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row>
    <row r="437" spans="1:27" ht="15.75" customHeight="1" x14ac:dyDescent="0.2">
      <c r="A437" s="66"/>
      <c r="B437" s="63"/>
      <c r="C437" s="65"/>
      <c r="D437" s="67"/>
      <c r="E437" s="63"/>
      <c r="F437" s="63"/>
      <c r="G437" s="68"/>
      <c r="H437" s="68"/>
      <c r="I437" s="69"/>
      <c r="J437" s="63"/>
      <c r="K437" s="63"/>
      <c r="L437" s="68"/>
      <c r="M437" s="68"/>
      <c r="N437" s="69"/>
      <c r="O437" s="63"/>
      <c r="P437" s="63"/>
      <c r="Q437" s="68"/>
      <c r="R437" s="68"/>
      <c r="S437" s="69"/>
      <c r="T437" s="63"/>
      <c r="U437" s="63"/>
      <c r="V437" s="68"/>
      <c r="W437" s="68"/>
      <c r="X437" s="69"/>
      <c r="Y437" s="62"/>
      <c r="Z437" s="70"/>
      <c r="AA437" s="71"/>
    </row>
    <row r="438" spans="1:27" s="141" customFormat="1" ht="24" customHeight="1" x14ac:dyDescent="0.25">
      <c r="A438" s="151"/>
      <c r="B438" s="152"/>
      <c r="C438" s="153" t="s">
        <v>813</v>
      </c>
      <c r="D438" s="154"/>
      <c r="E438" s="154"/>
      <c r="F438" s="154"/>
      <c r="G438" s="154"/>
      <c r="H438" s="155" t="s">
        <v>814</v>
      </c>
      <c r="I438" s="156"/>
      <c r="J438" s="154"/>
      <c r="K438" s="154"/>
      <c r="L438" s="154"/>
      <c r="M438" s="154"/>
      <c r="N438" s="157"/>
      <c r="O438" s="154"/>
      <c r="P438" s="154"/>
      <c r="Q438" s="153" t="s">
        <v>815</v>
      </c>
      <c r="R438" s="158"/>
      <c r="S438" s="157"/>
      <c r="T438" s="154"/>
      <c r="U438" s="154"/>
      <c r="V438" s="154"/>
      <c r="W438" s="154"/>
      <c r="X438" s="157"/>
      <c r="Y438" s="157"/>
      <c r="Z438" s="159"/>
      <c r="AA438" s="157"/>
    </row>
    <row r="439" spans="1:27" ht="21.75" customHeight="1" x14ac:dyDescent="0.2">
      <c r="A439" s="66"/>
      <c r="B439" s="63"/>
      <c r="C439" s="65"/>
      <c r="D439" s="61"/>
      <c r="E439" s="61"/>
      <c r="F439" s="61"/>
      <c r="G439" s="61"/>
      <c r="H439" s="61"/>
      <c r="I439" s="62"/>
      <c r="J439" s="61"/>
      <c r="K439" s="61"/>
      <c r="L439" s="61"/>
      <c r="M439" s="61"/>
      <c r="N439" s="62"/>
      <c r="O439" s="61"/>
      <c r="P439" s="61"/>
      <c r="Q439" s="61"/>
      <c r="R439" s="61"/>
      <c r="S439" s="62"/>
      <c r="T439" s="61"/>
      <c r="U439" s="61"/>
      <c r="V439" s="61"/>
      <c r="W439" s="61"/>
      <c r="X439" s="62"/>
      <c r="Y439" s="62"/>
      <c r="Z439" s="63"/>
      <c r="AA439" s="62"/>
    </row>
    <row r="440" spans="1:27" ht="18" customHeight="1" x14ac:dyDescent="0.2">
      <c r="A440" s="66"/>
      <c r="B440" s="63"/>
      <c r="C440" s="74" t="s">
        <v>827</v>
      </c>
      <c r="D440" s="74"/>
      <c r="E440" s="74"/>
      <c r="F440" s="74"/>
      <c r="G440" s="63"/>
      <c r="H440" s="61"/>
      <c r="I440" s="174" t="s">
        <v>828</v>
      </c>
      <c r="J440" s="175"/>
      <c r="K440" s="175"/>
      <c r="L440" s="175"/>
      <c r="M440" s="175"/>
      <c r="N440" s="175"/>
      <c r="O440" s="175"/>
      <c r="P440" s="61"/>
      <c r="Q440" s="61"/>
      <c r="R440" s="174" t="s">
        <v>829</v>
      </c>
      <c r="S440" s="175"/>
      <c r="T440" s="175"/>
      <c r="U440" s="175"/>
      <c r="V440" s="175"/>
      <c r="W440" s="175"/>
      <c r="X440" s="175"/>
      <c r="Y440" s="175"/>
      <c r="Z440" s="61"/>
      <c r="AA440" s="62"/>
    </row>
    <row r="441" spans="1:27" ht="19.5" customHeight="1" x14ac:dyDescent="0.2">
      <c r="A441" s="66"/>
      <c r="B441" s="63"/>
      <c r="C441" s="75" t="s">
        <v>816</v>
      </c>
      <c r="D441" s="75"/>
      <c r="E441" s="75"/>
      <c r="F441" s="75"/>
      <c r="G441" s="66"/>
      <c r="H441" s="61"/>
      <c r="I441" s="176" t="s">
        <v>817</v>
      </c>
      <c r="J441" s="177"/>
      <c r="K441" s="177"/>
      <c r="L441" s="177"/>
      <c r="M441" s="177"/>
      <c r="N441" s="177"/>
      <c r="O441" s="177"/>
      <c r="P441" s="61"/>
      <c r="Q441" s="61"/>
      <c r="R441" s="176" t="s">
        <v>818</v>
      </c>
      <c r="S441" s="177"/>
      <c r="T441" s="177"/>
      <c r="U441" s="177"/>
      <c r="V441" s="177"/>
      <c r="W441" s="177"/>
      <c r="X441" s="177"/>
      <c r="Y441" s="177"/>
      <c r="Z441" s="61"/>
      <c r="AA441" s="62"/>
    </row>
    <row r="442" spans="1:27" ht="21.75" customHeight="1" x14ac:dyDescent="0.25">
      <c r="A442" s="76"/>
      <c r="B442" s="77"/>
      <c r="C442" s="3"/>
      <c r="D442" s="73"/>
      <c r="E442" s="73"/>
      <c r="F442" s="73"/>
      <c r="G442" s="73"/>
      <c r="H442" s="73"/>
      <c r="I442" s="72"/>
      <c r="J442" s="73"/>
      <c r="K442" s="73"/>
      <c r="L442" s="73"/>
      <c r="M442" s="73"/>
      <c r="N442" s="72"/>
      <c r="O442" s="73"/>
      <c r="P442" s="73"/>
      <c r="Q442" s="73"/>
      <c r="R442" s="73"/>
      <c r="S442" s="72"/>
      <c r="T442" s="73"/>
      <c r="U442" s="73"/>
      <c r="V442" s="73"/>
      <c r="W442" s="73"/>
      <c r="X442" s="72"/>
      <c r="Y442" s="72"/>
      <c r="Z442" s="73"/>
      <c r="AA442" s="72"/>
    </row>
    <row r="443" spans="1:27" ht="21.75" customHeight="1" x14ac:dyDescent="0.25">
      <c r="A443" s="76"/>
      <c r="B443" s="77"/>
      <c r="C443" s="160" t="s">
        <v>819</v>
      </c>
      <c r="D443" s="161"/>
      <c r="E443" s="73"/>
      <c r="F443" s="73"/>
      <c r="G443" s="73"/>
      <c r="H443" s="73"/>
      <c r="I443" s="72"/>
      <c r="J443" s="73"/>
      <c r="K443" s="73"/>
      <c r="L443" s="73"/>
      <c r="M443" s="73"/>
      <c r="N443" s="72"/>
      <c r="O443" s="73"/>
      <c r="P443" s="73"/>
      <c r="Q443" s="73"/>
      <c r="R443" s="73"/>
      <c r="S443" s="72"/>
      <c r="T443" s="73"/>
      <c r="U443" s="73"/>
      <c r="V443" s="73"/>
      <c r="W443" s="73"/>
      <c r="X443" s="72"/>
      <c r="Y443" s="72"/>
      <c r="Z443" s="73"/>
      <c r="AA443" s="72"/>
    </row>
    <row r="444" spans="1:27" ht="15.75" customHeight="1" x14ac:dyDescent="0.25">
      <c r="A444" s="76"/>
      <c r="B444" s="77"/>
      <c r="C444" s="160"/>
      <c r="D444" s="161"/>
      <c r="E444" s="73"/>
      <c r="F444" s="73"/>
      <c r="G444" s="73"/>
      <c r="H444" s="73"/>
      <c r="I444" s="72"/>
      <c r="J444" s="73"/>
      <c r="K444" s="73"/>
      <c r="L444" s="73"/>
      <c r="M444" s="73"/>
      <c r="N444" s="72"/>
      <c r="O444" s="73"/>
      <c r="P444" s="73"/>
      <c r="Q444" s="73"/>
      <c r="R444" s="73"/>
      <c r="S444" s="72"/>
      <c r="T444" s="73"/>
      <c r="U444" s="73"/>
      <c r="V444" s="73"/>
      <c r="W444" s="73"/>
      <c r="X444" s="72"/>
      <c r="Y444" s="72"/>
      <c r="Z444" s="73"/>
      <c r="AA444" s="72"/>
    </row>
    <row r="445" spans="1:27" ht="15.75" customHeight="1" x14ac:dyDescent="0.25">
      <c r="A445" s="76"/>
      <c r="B445" s="77"/>
      <c r="C445" s="3"/>
      <c r="D445" s="73"/>
      <c r="E445" s="73"/>
      <c r="F445" s="73"/>
      <c r="G445" s="73"/>
      <c r="H445" s="73"/>
      <c r="I445" s="72"/>
      <c r="J445" s="73"/>
      <c r="K445" s="73"/>
      <c r="L445" s="73"/>
      <c r="M445" s="73"/>
      <c r="N445" s="72"/>
      <c r="O445" s="73"/>
      <c r="P445" s="73"/>
      <c r="Q445" s="73"/>
      <c r="R445" s="73"/>
      <c r="S445" s="72"/>
      <c r="T445" s="73"/>
      <c r="U445" s="73"/>
      <c r="V445" s="73"/>
      <c r="W445" s="73"/>
      <c r="X445" s="72"/>
      <c r="Y445" s="72"/>
      <c r="Z445" s="73"/>
      <c r="AA445"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432:C432"/>
    <mergeCell ref="A433:C433"/>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443:D443"/>
    <mergeCell ref="C444:D444"/>
    <mergeCell ref="D433:AA433"/>
    <mergeCell ref="A429:C429"/>
    <mergeCell ref="Y429:AA429"/>
    <mergeCell ref="A430:C430"/>
    <mergeCell ref="Y430:AA430"/>
    <mergeCell ref="A431:C431"/>
    <mergeCell ref="Y431:AA431"/>
    <mergeCell ref="Y432:AA432"/>
    <mergeCell ref="A434:C434"/>
    <mergeCell ref="A436:AA436"/>
    <mergeCell ref="I440:O440"/>
    <mergeCell ref="R440:Y440"/>
    <mergeCell ref="I441:O441"/>
    <mergeCell ref="R441:Y441"/>
  </mergeCells>
  <dataValidations count="2">
    <dataValidation type="custom" allowBlank="1" showErrorMessage="1" sqref="E191:G191 E379:G379 J379:L379 O379:Q379 T379:V379 E381:G381 J381:L381 O381:Q381 T381:V381 E383:G386 J383:L386 O383:Q386 T383:V386 E388:G390 J388:L390 O388:Q390 T388:V390 E393:G404 J393:L404 O393:Q404 T393:V404 E406:G427 J406:L427 O406:Q427 T406:V427" xr:uid="{00000000-0002-0000-0000-000000000000}">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xr:uid="{00000000-0002-0000-0000-000001000000}">
      <formula1>ISBLANK(#REF!)=FALSE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2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USER</cp:lastModifiedBy>
  <cp:lastPrinted>2021-08-23T23:05:03Z</cp:lastPrinted>
  <dcterms:created xsi:type="dcterms:W3CDTF">2021-07-06T04:02:20Z</dcterms:created>
  <dcterms:modified xsi:type="dcterms:W3CDTF">2021-08-28T00:43:57Z</dcterms:modified>
</cp:coreProperties>
</file>